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8"/>
  </bookViews>
  <sheets>
    <sheet name="16понедельник" sheetId="1" r:id="rId1"/>
    <sheet name="16мая" sheetId="2" r:id="rId2"/>
    <sheet name="17мая" sheetId="3" r:id="rId3"/>
    <sheet name="17вторник" sheetId="4" r:id="rId4"/>
    <sheet name="18среда" sheetId="5" r:id="rId5"/>
    <sheet name="18мая" sheetId="6" r:id="rId6"/>
    <sheet name="19четверг" sheetId="7" r:id="rId7"/>
    <sheet name="19мая" sheetId="8" r:id="rId8"/>
    <sheet name="20пятница" sheetId="9" r:id="rId9"/>
    <sheet name="20мая" sheetId="10" r:id="rId10"/>
  </sheets>
  <calcPr calcId="124519"/>
</workbook>
</file>

<file path=xl/calcChain.xml><?xml version="1.0" encoding="utf-8"?>
<calcChain xmlns="http://schemas.openxmlformats.org/spreadsheetml/2006/main">
  <c r="N28" i="10"/>
  <c r="K28"/>
  <c r="J28"/>
  <c r="I28"/>
  <c r="M25"/>
  <c r="L28" s="1"/>
  <c r="N18"/>
  <c r="N32" s="1"/>
  <c r="K18"/>
  <c r="K32" s="1"/>
  <c r="J18"/>
  <c r="J32" s="1"/>
  <c r="I18"/>
  <c r="I32" s="1"/>
  <c r="M13"/>
  <c r="L18" s="1"/>
  <c r="N28" i="9"/>
  <c r="K28"/>
  <c r="J28"/>
  <c r="I28"/>
  <c r="M25"/>
  <c r="L28" s="1"/>
  <c r="N18"/>
  <c r="N32" s="1"/>
  <c r="K18"/>
  <c r="K32" s="1"/>
  <c r="J18"/>
  <c r="J32" s="1"/>
  <c r="I18"/>
  <c r="I32" s="1"/>
  <c r="M13"/>
  <c r="L18" s="1"/>
  <c r="L32" s="1"/>
  <c r="N28" i="8"/>
  <c r="K28"/>
  <c r="J28"/>
  <c r="I28"/>
  <c r="M26"/>
  <c r="M25"/>
  <c r="M24"/>
  <c r="M22"/>
  <c r="M21"/>
  <c r="M20"/>
  <c r="L28" s="1"/>
  <c r="N18"/>
  <c r="N32" s="1"/>
  <c r="L18"/>
  <c r="L32" s="1"/>
  <c r="K18"/>
  <c r="K32" s="1"/>
  <c r="J18"/>
  <c r="J32" s="1"/>
  <c r="I18"/>
  <c r="I32" s="1"/>
  <c r="N28" i="7"/>
  <c r="K28"/>
  <c r="J28"/>
  <c r="I28"/>
  <c r="M26"/>
  <c r="M25"/>
  <c r="M24"/>
  <c r="M22"/>
  <c r="M21"/>
  <c r="M20"/>
  <c r="L28" s="1"/>
  <c r="N18"/>
  <c r="N32" s="1"/>
  <c r="L18"/>
  <c r="L32" s="1"/>
  <c r="K18"/>
  <c r="K32" s="1"/>
  <c r="J18"/>
  <c r="J32" s="1"/>
  <c r="I18"/>
  <c r="I32" s="1"/>
  <c r="N26" i="6"/>
  <c r="L26"/>
  <c r="K26"/>
  <c r="J26"/>
  <c r="I26"/>
  <c r="N17"/>
  <c r="N30" s="1"/>
  <c r="L17"/>
  <c r="L30" s="1"/>
  <c r="K17"/>
  <c r="K30" s="1"/>
  <c r="J17"/>
  <c r="J30" s="1"/>
  <c r="I17"/>
  <c r="I30" s="1"/>
  <c r="N26" i="5"/>
  <c r="L26"/>
  <c r="K26"/>
  <c r="J26"/>
  <c r="I26"/>
  <c r="N17"/>
  <c r="N30" s="1"/>
  <c r="L17"/>
  <c r="L30" s="1"/>
  <c r="K17"/>
  <c r="K30" s="1"/>
  <c r="J17"/>
  <c r="J30" s="1"/>
  <c r="I17"/>
  <c r="I30" s="1"/>
  <c r="N27" i="4"/>
  <c r="L27"/>
  <c r="K27"/>
  <c r="J27"/>
  <c r="I27"/>
  <c r="N18"/>
  <c r="N31" s="1"/>
  <c r="L18"/>
  <c r="L31" s="1"/>
  <c r="K18"/>
  <c r="K31" s="1"/>
  <c r="J18"/>
  <c r="J31" s="1"/>
  <c r="I18"/>
  <c r="I31" s="1"/>
  <c r="N27" i="3"/>
  <c r="L27"/>
  <c r="K27"/>
  <c r="J27"/>
  <c r="I27"/>
  <c r="N18"/>
  <c r="N31" s="1"/>
  <c r="L18"/>
  <c r="L31" s="1"/>
  <c r="K18"/>
  <c r="K31" s="1"/>
  <c r="J18"/>
  <c r="J31" s="1"/>
  <c r="I18"/>
  <c r="I31" s="1"/>
  <c r="N25" i="2"/>
  <c r="L25"/>
  <c r="K25"/>
  <c r="J25"/>
  <c r="I25"/>
  <c r="N17"/>
  <c r="N29" s="1"/>
  <c r="L17"/>
  <c r="L29" s="1"/>
  <c r="K17"/>
  <c r="K29" s="1"/>
  <c r="J17"/>
  <c r="J29" s="1"/>
  <c r="I17"/>
  <c r="I29" s="1"/>
  <c r="N25" i="1"/>
  <c r="L25"/>
  <c r="K25"/>
  <c r="J25"/>
  <c r="I25"/>
  <c r="N17"/>
  <c r="N29" s="1"/>
  <c r="L17"/>
  <c r="L29" s="1"/>
  <c r="K17"/>
  <c r="K29" s="1"/>
  <c r="J17"/>
  <c r="J29" s="1"/>
  <c r="I17"/>
  <c r="I29" s="1"/>
  <c r="L32" i="10" l="1"/>
</calcChain>
</file>

<file path=xl/sharedStrings.xml><?xml version="1.0" encoding="utf-8"?>
<sst xmlns="http://schemas.openxmlformats.org/spreadsheetml/2006/main" count="710" uniqueCount="170">
  <si>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</si>
  <si>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</si>
  <si>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</si>
  <si>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</si>
  <si>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   16.05 2022г</t>
  </si>
  <si>
    <t>МЕНЮ (7-10 лет) 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</si>
  <si>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</si>
  <si>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</si>
  <si>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</si>
  <si>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</si>
  <si>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</si>
  <si>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</si>
  <si>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</si>
  <si>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</si>
  <si>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</si>
  <si>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</si>
  <si>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гор.блюдо</t>
  </si>
  <si>
    <t>ТТК</t>
  </si>
  <si>
    <t>Горячий бутерброд с сосиской</t>
  </si>
  <si>
    <t>1/75</t>
  </si>
  <si>
    <t>гарнир</t>
  </si>
  <si>
    <t>Каша пшенная молочная вязкая с маслом</t>
  </si>
  <si>
    <t>1/200/15</t>
  </si>
  <si>
    <t>гор.напитки</t>
  </si>
  <si>
    <t>642-96</t>
  </si>
  <si>
    <t>Какао на молоке</t>
  </si>
  <si>
    <t>1/200</t>
  </si>
  <si>
    <t>Хлеб</t>
  </si>
  <si>
    <t>Йогурт</t>
  </si>
  <si>
    <t>1шт</t>
  </si>
  <si>
    <t>Завтрак2</t>
  </si>
  <si>
    <t>Фрукты</t>
  </si>
  <si>
    <t>ИТОГО :</t>
  </si>
  <si>
    <t>закуска</t>
  </si>
  <si>
    <t>Яйцо отварное</t>
  </si>
  <si>
    <t>1 блюдо</t>
  </si>
  <si>
    <t>131-96</t>
  </si>
  <si>
    <t>Суп картофельный с крупой и рыбными консервами</t>
  </si>
  <si>
    <t>10/250</t>
  </si>
  <si>
    <t>2 блюдо</t>
  </si>
  <si>
    <t>403-96</t>
  </si>
  <si>
    <t>Плов из свинины</t>
  </si>
  <si>
    <t>1/250</t>
  </si>
  <si>
    <t>ОБЕД</t>
  </si>
  <si>
    <t>628-96</t>
  </si>
  <si>
    <t>Чай с сахаром</t>
  </si>
  <si>
    <t xml:space="preserve">хлеб </t>
  </si>
  <si>
    <t>Хлеб ржано-пшеничный</t>
  </si>
  <si>
    <t>1/43</t>
  </si>
  <si>
    <t>выпечка</t>
  </si>
  <si>
    <t>ТТК 2-14</t>
  </si>
  <si>
    <t>Булочка бутербродная</t>
  </si>
  <si>
    <t>1/100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</si>
  <si>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</si>
  <si>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</si>
  <si>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</si>
  <si>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</si>
  <si>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</si>
  <si>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</si>
  <si>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(11-18лет) вторая неделя</t>
  </si>
  <si>
    <t>1/76</t>
  </si>
  <si>
    <t>469-96</t>
  </si>
  <si>
    <t>1/200/10</t>
  </si>
  <si>
    <t>637-96</t>
  </si>
  <si>
    <t>Чай с сахаром и лимоном</t>
  </si>
  <si>
    <t>1/200/7</t>
  </si>
  <si>
    <t>вторник 17.05.2022г</t>
  </si>
  <si>
    <t>МЕНЮ (7-10лет)вторая неделя</t>
  </si>
  <si>
    <t>286-3-96</t>
  </si>
  <si>
    <t>Сосиска отварная</t>
  </si>
  <si>
    <t>1/60</t>
  </si>
  <si>
    <t>ЗАВТРАК</t>
  </si>
  <si>
    <t xml:space="preserve">Омлет натуральный </t>
  </si>
  <si>
    <t>гор.напиток</t>
  </si>
  <si>
    <t xml:space="preserve">Кофейный напиток на молоке </t>
  </si>
  <si>
    <t>хлеб</t>
  </si>
  <si>
    <t xml:space="preserve">Батон </t>
  </si>
  <si>
    <t>1/54</t>
  </si>
  <si>
    <t>фрукт</t>
  </si>
  <si>
    <t>Яблоко</t>
  </si>
  <si>
    <t>75-1996</t>
  </si>
  <si>
    <t>Икра свекольная</t>
  </si>
  <si>
    <t>120-96</t>
  </si>
  <si>
    <t>Щи из св капусты с гов.тушонкой и сметаной.</t>
  </si>
  <si>
    <t>25/250/10</t>
  </si>
  <si>
    <t>2блюдо</t>
  </si>
  <si>
    <t>422-96</t>
  </si>
  <si>
    <t>Тефтели в соусе (ф.гов.)</t>
  </si>
  <si>
    <t>100/50</t>
  </si>
  <si>
    <t xml:space="preserve">Макароны отварные с маслом  </t>
  </si>
  <si>
    <t>1/180</t>
  </si>
  <si>
    <t>3блюдо</t>
  </si>
  <si>
    <t>Кисель+С</t>
  </si>
  <si>
    <t xml:space="preserve">Хлеб </t>
  </si>
  <si>
    <t xml:space="preserve">  Пшеничный</t>
  </si>
  <si>
    <t>1/53</t>
  </si>
  <si>
    <t>2,60</t>
  </si>
  <si>
    <t>0,50</t>
  </si>
  <si>
    <t>102</t>
  </si>
  <si>
    <t>13,70</t>
  </si>
  <si>
    <t>Ржано -пшеничный</t>
  </si>
  <si>
    <t>1/26</t>
  </si>
  <si>
    <t>МЕНЮ (11-18лет)вторая неделя</t>
  </si>
  <si>
    <t>Сыр</t>
  </si>
  <si>
    <t>1/20</t>
  </si>
  <si>
    <t>Омлет натуральный с маслом</t>
  </si>
  <si>
    <t>1/36</t>
  </si>
  <si>
    <t>среда       18.052022г</t>
  </si>
  <si>
    <t>МЕНЮ (7-10 лет)вторая неделя</t>
  </si>
  <si>
    <t>705-296</t>
  </si>
  <si>
    <t>Гренка с сыром</t>
  </si>
  <si>
    <t>1/65</t>
  </si>
  <si>
    <t>297-96</t>
  </si>
  <si>
    <t xml:space="preserve">Запеканка творожная со сгущенным молоком </t>
  </si>
  <si>
    <t>150/30</t>
  </si>
  <si>
    <t>Кофейный напиток</t>
  </si>
  <si>
    <t>сладкое</t>
  </si>
  <si>
    <t>42-2015</t>
  </si>
  <si>
    <t>Салат картофельный с сол.огурцами и зел.горошком</t>
  </si>
  <si>
    <t>129-96</t>
  </si>
  <si>
    <t xml:space="preserve">Рассольник "Ленинградский"на к/б </t>
  </si>
  <si>
    <t>636-2007</t>
  </si>
  <si>
    <t>Голубцы с мясом и рисом(грудка кур.)</t>
  </si>
  <si>
    <t>2/158</t>
  </si>
  <si>
    <t>3 блюдо</t>
  </si>
  <si>
    <t>Компот из св.яблок+С</t>
  </si>
  <si>
    <t>1/51</t>
  </si>
  <si>
    <t>МЕНЮ (11-18 лет)вторая неделя</t>
  </si>
  <si>
    <t>150/20</t>
  </si>
  <si>
    <t>Фрукт</t>
  </si>
  <si>
    <t>четверг 19.05.2022г</t>
  </si>
  <si>
    <t>1/25</t>
  </si>
  <si>
    <t>Масло сливочное</t>
  </si>
  <si>
    <t>1/14</t>
  </si>
  <si>
    <t>183-2011</t>
  </si>
  <si>
    <t xml:space="preserve">Каша гречневая молочная с маслом </t>
  </si>
  <si>
    <t>Батон</t>
  </si>
  <si>
    <t>1/50</t>
  </si>
  <si>
    <t>1/110</t>
  </si>
  <si>
    <t>Салат с морковью и зеленым горошком</t>
  </si>
  <si>
    <t>139-96</t>
  </si>
  <si>
    <t>Суп картофельный с макар из-ми на к/б</t>
  </si>
  <si>
    <t>460-3-96</t>
  </si>
  <si>
    <t>Котлета куриная (грудка кур.)</t>
  </si>
  <si>
    <t>215-96</t>
  </si>
  <si>
    <t>Рагу из овощей</t>
  </si>
  <si>
    <t>ТТК-2015</t>
  </si>
  <si>
    <t>Компот "Ягодная поляна"+С</t>
  </si>
  <si>
    <t>Хлеб пшеничный</t>
  </si>
  <si>
    <t>1/32</t>
  </si>
  <si>
    <t>1/19</t>
  </si>
  <si>
    <t>1/34</t>
  </si>
  <si>
    <t>пятница   20.05.2022</t>
  </si>
  <si>
    <t>465-96</t>
  </si>
  <si>
    <t>Рис с овощами</t>
  </si>
  <si>
    <t>1/180/20</t>
  </si>
  <si>
    <t>Котлета домашняя(ф.гов)</t>
  </si>
  <si>
    <t>Огурец соленый</t>
  </si>
  <si>
    <t>Зеленый конс.горошек</t>
  </si>
  <si>
    <t>1/30</t>
  </si>
  <si>
    <t>201-2007</t>
  </si>
  <si>
    <t xml:space="preserve">Суп крестьянский с гов.тушенкой </t>
  </si>
  <si>
    <t>15/250/15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</si>
  <si>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</si>
  <si>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</si>
  <si>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</si>
  <si>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</si>
  <si>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</si>
  <si>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Компот"Ягодная поляна"+С</t>
  </si>
  <si>
    <t>Рис отварной с овощами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</si>
</sst>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9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0" fontId="15" fillId="0" borderId="15" xfId="0" applyFont="1" applyBorder="1"/>
    <xf numFmtId="0" fontId="12" fillId="0" borderId="15" xfId="0" applyFont="1" applyBorder="1"/>
    <xf numFmtId="49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2" fontId="16" fillId="2" borderId="26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/>
    </xf>
    <xf numFmtId="2" fontId="16" fillId="2" borderId="36" xfId="0" applyNumberFormat="1" applyFont="1" applyFill="1" applyBorder="1" applyAlignment="1">
      <alignment horizontal="center" vertical="center"/>
    </xf>
    <xf numFmtId="0" fontId="17" fillId="2" borderId="29" xfId="0" applyFont="1" applyFill="1" applyBorder="1"/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" fontId="17" fillId="2" borderId="15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0" fontId="18" fillId="0" borderId="0" xfId="0" applyFont="1" applyBorder="1"/>
    <xf numFmtId="49" fontId="0" fillId="0" borderId="0" xfId="0" applyNumberFormat="1" applyBorder="1"/>
    <xf numFmtId="49" fontId="18" fillId="0" borderId="0" xfId="0" applyNumberFormat="1" applyFont="1" applyBorder="1"/>
    <xf numFmtId="2" fontId="12" fillId="0" borderId="15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/>
    </xf>
    <xf numFmtId="49" fontId="12" fillId="2" borderId="15" xfId="0" applyNumberFormat="1" applyFont="1" applyFill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vertical="top" wrapText="1"/>
    </xf>
    <xf numFmtId="49" fontId="12" fillId="2" borderId="26" xfId="0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left" vertical="center"/>
    </xf>
    <xf numFmtId="4" fontId="16" fillId="2" borderId="51" xfId="0" applyNumberFormat="1" applyFont="1" applyFill="1" applyBorder="1" applyAlignment="1">
      <alignment horizontal="center" vertical="center"/>
    </xf>
    <xf numFmtId="2" fontId="16" fillId="2" borderId="5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47" xfId="0" applyBorder="1"/>
    <xf numFmtId="0" fontId="0" fillId="0" borderId="53" xfId="0" applyBorder="1"/>
    <xf numFmtId="0" fontId="0" fillId="0" borderId="54" xfId="0" applyBorder="1"/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left" vertical="center"/>
    </xf>
    <xf numFmtId="0" fontId="12" fillId="2" borderId="55" xfId="0" applyFont="1" applyFill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46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2" fontId="15" fillId="2" borderId="29" xfId="0" applyNumberFormat="1" applyFont="1" applyFill="1" applyBorder="1" applyAlignment="1">
      <alignment horizontal="center" vertical="center"/>
    </xf>
    <xf numFmtId="2" fontId="15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4" fontId="12" fillId="2" borderId="29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5" fillId="0" borderId="57" xfId="0" applyNumberFormat="1" applyFont="1" applyBorder="1" applyAlignment="1">
      <alignment vertical="center"/>
    </xf>
    <xf numFmtId="49" fontId="15" fillId="0" borderId="36" xfId="0" applyNumberFormat="1" applyFont="1" applyBorder="1" applyAlignment="1">
      <alignment vertical="center"/>
    </xf>
    <xf numFmtId="2" fontId="15" fillId="0" borderId="3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vertical="center"/>
    </xf>
    <xf numFmtId="2" fontId="12" fillId="0" borderId="2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8" fillId="0" borderId="5" xfId="0" applyFont="1" applyBorder="1"/>
    <xf numFmtId="0" fontId="18" fillId="0" borderId="45" xfId="0" applyFont="1" applyBorder="1"/>
    <xf numFmtId="0" fontId="10" fillId="2" borderId="45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2" fontId="17" fillId="2" borderId="25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3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 vertical="center"/>
    </xf>
    <xf numFmtId="2" fontId="16" fillId="2" borderId="36" xfId="0" applyNumberFormat="1" applyFont="1" applyFill="1" applyBorder="1" applyAlignment="1">
      <alignment horizontal="center" vertical="center" wrapText="1"/>
    </xf>
    <xf numFmtId="2" fontId="16" fillId="2" borderId="3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/>
    </xf>
    <xf numFmtId="2" fontId="15" fillId="0" borderId="27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/>
    </xf>
    <xf numFmtId="2" fontId="16" fillId="2" borderId="26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distributed" readingOrder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left" vertical="center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52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12" fillId="2" borderId="22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/>
    </xf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48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 readingOrder="1"/>
    </xf>
    <xf numFmtId="0" fontId="12" fillId="2" borderId="21" xfId="0" applyFont="1" applyFill="1" applyBorder="1" applyAlignment="1">
      <alignment horizontal="center" vertical="center" wrapText="1" readingOrder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56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distributed" readingOrder="1"/>
    </xf>
    <xf numFmtId="0" fontId="18" fillId="0" borderId="5" xfId="0" applyFont="1" applyBorder="1" applyAlignment="1">
      <alignment horizontal="left"/>
    </xf>
    <xf numFmtId="0" fontId="18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5" fillId="0" borderId="8" xfId="0" applyFont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distributed" readingOrder="1"/>
    </xf>
    <xf numFmtId="0" fontId="12" fillId="0" borderId="21" xfId="0" applyFont="1" applyFill="1" applyBorder="1" applyAlignment="1">
      <alignment horizontal="left" vertical="distributed" readingOrder="1"/>
    </xf>
    <xf numFmtId="0" fontId="12" fillId="0" borderId="22" xfId="0" applyFont="1" applyFill="1" applyBorder="1" applyAlignment="1">
      <alignment horizontal="left" vertical="distributed" readingOrder="1"/>
    </xf>
    <xf numFmtId="43" fontId="12" fillId="0" borderId="20" xfId="1" applyFont="1" applyFill="1" applyBorder="1" applyAlignment="1">
      <alignment horizontal="left" vertical="center" wrapText="1"/>
    </xf>
    <xf numFmtId="43" fontId="12" fillId="0" borderId="21" xfId="1" applyFont="1" applyFill="1" applyBorder="1" applyAlignment="1">
      <alignment horizontal="left" vertical="center" wrapText="1"/>
    </xf>
    <xf numFmtId="43" fontId="12" fillId="0" borderId="22" xfId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 vertical="center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2" fontId="16" fillId="2" borderId="5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F63"/>
  <sheetViews>
    <sheetView view="pageBreakPreview" topLeftCell="A5" zoomScale="75" zoomScaleNormal="75" zoomScaleSheetLayoutView="75" workbookViewId="0">
      <selection activeCell="C19" sqref="C19:O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4</v>
      </c>
      <c r="N2" s="239"/>
      <c r="O2" s="240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242" t="s">
        <v>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58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58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227" t="s">
        <v>9</v>
      </c>
      <c r="E9" s="227"/>
      <c r="F9" s="227"/>
      <c r="G9" s="227"/>
      <c r="H9" s="12" t="s">
        <v>10</v>
      </c>
      <c r="I9" s="12" t="s">
        <v>11</v>
      </c>
      <c r="J9" s="12" t="s">
        <v>12</v>
      </c>
      <c r="K9" s="12" t="s">
        <v>13</v>
      </c>
      <c r="L9" s="227" t="s">
        <v>14</v>
      </c>
      <c r="M9" s="228"/>
      <c r="N9" s="229" t="s">
        <v>15</v>
      </c>
      <c r="O9" s="230"/>
    </row>
    <row r="10" spans="1:58" ht="20.25" hidden="1" customHeight="1" thickBot="1">
      <c r="A10" s="231"/>
      <c r="B10" s="232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35"/>
      <c r="P10" s="10"/>
    </row>
    <row r="11" spans="1:58" ht="39.950000000000003" customHeight="1">
      <c r="A11" s="13"/>
      <c r="B11" s="14" t="s">
        <v>16</v>
      </c>
      <c r="C11" s="15" t="s">
        <v>17</v>
      </c>
      <c r="D11" s="236" t="s">
        <v>18</v>
      </c>
      <c r="E11" s="236"/>
      <c r="F11" s="236"/>
      <c r="G11" s="236"/>
      <c r="H11" s="16" t="s">
        <v>19</v>
      </c>
      <c r="I11" s="17">
        <v>30.54</v>
      </c>
      <c r="J11" s="18">
        <v>163</v>
      </c>
      <c r="K11" s="18">
        <v>6.67</v>
      </c>
      <c r="L11" s="194">
        <v>8.4700000000000006</v>
      </c>
      <c r="M11" s="194"/>
      <c r="N11" s="194">
        <v>14.98</v>
      </c>
      <c r="O11" s="195"/>
    </row>
    <row r="12" spans="1:58" ht="49.5" customHeight="1">
      <c r="A12" s="19"/>
      <c r="B12" s="14" t="s">
        <v>20</v>
      </c>
      <c r="C12" s="20"/>
      <c r="D12" s="218" t="s">
        <v>21</v>
      </c>
      <c r="E12" s="219"/>
      <c r="F12" s="219"/>
      <c r="G12" s="220"/>
      <c r="H12" s="21" t="s">
        <v>22</v>
      </c>
      <c r="I12" s="18">
        <v>21.1</v>
      </c>
      <c r="J12" s="17">
        <v>475</v>
      </c>
      <c r="K12" s="18">
        <v>16.3</v>
      </c>
      <c r="L12" s="221">
        <v>19.100000000000001</v>
      </c>
      <c r="M12" s="221"/>
      <c r="N12" s="194">
        <v>58</v>
      </c>
      <c r="O12" s="195"/>
    </row>
    <row r="13" spans="1:58" ht="39.950000000000003" customHeight="1">
      <c r="A13" s="19"/>
      <c r="B13" s="22" t="s">
        <v>23</v>
      </c>
      <c r="C13" s="23" t="s">
        <v>24</v>
      </c>
      <c r="D13" s="222" t="s">
        <v>25</v>
      </c>
      <c r="E13" s="223"/>
      <c r="F13" s="223"/>
      <c r="G13" s="224"/>
      <c r="H13" s="16" t="s">
        <v>26</v>
      </c>
      <c r="I13" s="17">
        <v>11.69</v>
      </c>
      <c r="J13" s="17">
        <v>134</v>
      </c>
      <c r="K13" s="17">
        <v>2.8</v>
      </c>
      <c r="L13" s="24">
        <v>3.2</v>
      </c>
      <c r="M13" s="24">
        <v>0</v>
      </c>
      <c r="N13" s="225">
        <v>24.7</v>
      </c>
      <c r="O13" s="226"/>
    </row>
    <row r="14" spans="1:58" ht="39.950000000000003" customHeight="1">
      <c r="A14" s="19"/>
      <c r="B14" s="22" t="s">
        <v>27</v>
      </c>
      <c r="C14" s="25"/>
      <c r="D14" s="222"/>
      <c r="E14" s="223"/>
      <c r="F14" s="223"/>
      <c r="G14" s="224"/>
      <c r="H14" s="16"/>
      <c r="I14" s="17"/>
      <c r="J14" s="17"/>
      <c r="K14" s="17"/>
      <c r="L14" s="24"/>
      <c r="M14" s="24"/>
      <c r="N14" s="225"/>
      <c r="O14" s="226"/>
    </row>
    <row r="15" spans="1:58" ht="39.950000000000003" customHeight="1" thickBot="1">
      <c r="A15" s="26"/>
      <c r="B15" s="27"/>
      <c r="C15" s="28"/>
      <c r="D15" s="209" t="s">
        <v>28</v>
      </c>
      <c r="E15" s="209"/>
      <c r="F15" s="209"/>
      <c r="G15" s="209"/>
      <c r="H15" s="29" t="s">
        <v>29</v>
      </c>
      <c r="I15" s="30">
        <v>26.54</v>
      </c>
      <c r="J15" s="31">
        <v>140</v>
      </c>
      <c r="K15" s="31">
        <v>1.2</v>
      </c>
      <c r="L15" s="210">
        <v>0</v>
      </c>
      <c r="M15" s="210"/>
      <c r="N15" s="210">
        <v>4.2</v>
      </c>
      <c r="O15" s="211"/>
    </row>
    <row r="16" spans="1:58" ht="39.950000000000003" customHeight="1" thickBot="1">
      <c r="A16" s="32" t="s">
        <v>30</v>
      </c>
      <c r="B16" s="33" t="s">
        <v>31</v>
      </c>
      <c r="C16" s="33"/>
      <c r="D16" s="212"/>
      <c r="E16" s="212"/>
      <c r="F16" s="212"/>
      <c r="G16" s="212"/>
      <c r="H16" s="34"/>
      <c r="I16" s="35"/>
      <c r="J16" s="36"/>
      <c r="K16" s="36"/>
      <c r="L16" s="37"/>
      <c r="M16" s="37"/>
      <c r="N16" s="213"/>
      <c r="O16" s="214"/>
    </row>
    <row r="17" spans="1:17" ht="39.950000000000003" customHeight="1" thickBot="1">
      <c r="A17" s="38"/>
      <c r="B17" s="39"/>
      <c r="C17" s="39"/>
      <c r="D17" s="215" t="s">
        <v>32</v>
      </c>
      <c r="E17" s="215"/>
      <c r="F17" s="215"/>
      <c r="G17" s="215"/>
      <c r="H17" s="40"/>
      <c r="I17" s="41">
        <f>SUM(I11:I16)</f>
        <v>89.87</v>
      </c>
      <c r="J17" s="41">
        <f>SUM(J11:J16)</f>
        <v>912</v>
      </c>
      <c r="K17" s="41">
        <f>SUM(K10:K16)</f>
        <v>26.97</v>
      </c>
      <c r="L17" s="216">
        <f>SUM(L10:M16)</f>
        <v>30.77</v>
      </c>
      <c r="M17" s="216"/>
      <c r="N17" s="216">
        <f>SUM(N10:O16)</f>
        <v>101.88000000000001</v>
      </c>
      <c r="O17" s="217"/>
    </row>
    <row r="18" spans="1:17" ht="29.25" hidden="1" customHeight="1" thickBo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</row>
    <row r="19" spans="1:17" ht="39.950000000000003" customHeight="1">
      <c r="A19" s="13"/>
      <c r="B19" s="42" t="s">
        <v>33</v>
      </c>
      <c r="C19" s="43"/>
      <c r="D19" s="204" t="s">
        <v>34</v>
      </c>
      <c r="E19" s="205"/>
      <c r="F19" s="205"/>
      <c r="G19" s="206"/>
      <c r="H19" s="44" t="s">
        <v>29</v>
      </c>
      <c r="I19" s="45">
        <v>13.5</v>
      </c>
      <c r="J19" s="45">
        <v>101</v>
      </c>
      <c r="K19" s="45">
        <v>2.2999999999999998</v>
      </c>
      <c r="L19" s="46"/>
      <c r="M19" s="46">
        <v>0</v>
      </c>
      <c r="N19" s="207">
        <v>1.2</v>
      </c>
      <c r="O19" s="208"/>
    </row>
    <row r="20" spans="1:17" ht="58.5" customHeight="1">
      <c r="A20" s="19"/>
      <c r="B20" s="47" t="s">
        <v>35</v>
      </c>
      <c r="C20" s="15" t="s">
        <v>36</v>
      </c>
      <c r="D20" s="199" t="s">
        <v>37</v>
      </c>
      <c r="E20" s="199"/>
      <c r="F20" s="199"/>
      <c r="G20" s="199"/>
      <c r="H20" s="21" t="s">
        <v>38</v>
      </c>
      <c r="I20" s="17">
        <v>12.26</v>
      </c>
      <c r="J20" s="18">
        <v>275.60000000000002</v>
      </c>
      <c r="K20" s="18">
        <v>11.4</v>
      </c>
      <c r="L20" s="194">
        <v>2.8</v>
      </c>
      <c r="M20" s="194"/>
      <c r="N20" s="194">
        <v>27.3</v>
      </c>
      <c r="O20" s="195"/>
    </row>
    <row r="21" spans="1:17" ht="39.950000000000003" customHeight="1">
      <c r="A21" s="19"/>
      <c r="B21" s="14" t="s">
        <v>39</v>
      </c>
      <c r="C21" s="15" t="s">
        <v>40</v>
      </c>
      <c r="D21" s="199" t="s">
        <v>41</v>
      </c>
      <c r="E21" s="199"/>
      <c r="F21" s="199"/>
      <c r="G21" s="199"/>
      <c r="H21" s="21" t="s">
        <v>42</v>
      </c>
      <c r="I21" s="17">
        <v>59.88</v>
      </c>
      <c r="J21" s="18">
        <v>327.39999999999998</v>
      </c>
      <c r="K21" s="18">
        <v>14.6</v>
      </c>
      <c r="L21" s="194">
        <v>17</v>
      </c>
      <c r="M21" s="194"/>
      <c r="N21" s="194">
        <v>28.8</v>
      </c>
      <c r="O21" s="195"/>
    </row>
    <row r="22" spans="1:17" ht="39.950000000000003" customHeight="1">
      <c r="A22" s="19" t="s">
        <v>43</v>
      </c>
      <c r="B22" s="14" t="s">
        <v>23</v>
      </c>
      <c r="C22" s="15" t="s">
        <v>44</v>
      </c>
      <c r="D22" s="200" t="s">
        <v>45</v>
      </c>
      <c r="E22" s="200"/>
      <c r="F22" s="200"/>
      <c r="G22" s="200"/>
      <c r="H22" s="21" t="s">
        <v>26</v>
      </c>
      <c r="I22" s="18">
        <v>2.63</v>
      </c>
      <c r="J22" s="17">
        <v>60</v>
      </c>
      <c r="K22" s="18">
        <v>0</v>
      </c>
      <c r="L22" s="24">
        <v>0</v>
      </c>
      <c r="M22" s="24">
        <v>0</v>
      </c>
      <c r="N22" s="194">
        <v>15.7</v>
      </c>
      <c r="O22" s="195"/>
    </row>
    <row r="23" spans="1:17" ht="39.950000000000003" customHeight="1">
      <c r="A23" s="19"/>
      <c r="B23" s="48" t="s">
        <v>46</v>
      </c>
      <c r="C23" s="15"/>
      <c r="D23" s="200" t="s">
        <v>47</v>
      </c>
      <c r="E23" s="200"/>
      <c r="F23" s="200"/>
      <c r="G23" s="200"/>
      <c r="H23" s="21" t="s">
        <v>48</v>
      </c>
      <c r="I23" s="17">
        <v>2.67</v>
      </c>
      <c r="J23" s="18">
        <v>72.400000000000006</v>
      </c>
      <c r="K23" s="18">
        <v>2.6</v>
      </c>
      <c r="L23" s="194">
        <v>0.5</v>
      </c>
      <c r="M23" s="194"/>
      <c r="N23" s="194">
        <v>13.7</v>
      </c>
      <c r="O23" s="195"/>
    </row>
    <row r="24" spans="1:17" ht="39.950000000000003" customHeight="1">
      <c r="A24" s="49"/>
      <c r="B24" s="50" t="s">
        <v>49</v>
      </c>
      <c r="C24" s="23" t="s">
        <v>50</v>
      </c>
      <c r="D24" s="193" t="s">
        <v>51</v>
      </c>
      <c r="E24" s="193"/>
      <c r="F24" s="193"/>
      <c r="G24" s="193"/>
      <c r="H24" s="16" t="s">
        <v>52</v>
      </c>
      <c r="I24" s="17">
        <v>9.06</v>
      </c>
      <c r="J24" s="18">
        <v>314.10000000000002</v>
      </c>
      <c r="K24" s="18">
        <v>12.9</v>
      </c>
      <c r="L24" s="194">
        <v>9.8000000000000007</v>
      </c>
      <c r="M24" s="194"/>
      <c r="N24" s="194">
        <v>43.1</v>
      </c>
      <c r="O24" s="195"/>
    </row>
    <row r="25" spans="1:17" ht="37.5" customHeight="1" thickBot="1">
      <c r="A25" s="51"/>
      <c r="B25" s="52"/>
      <c r="C25" s="52"/>
      <c r="D25" s="196" t="s">
        <v>32</v>
      </c>
      <c r="E25" s="196"/>
      <c r="F25" s="196"/>
      <c r="G25" s="196"/>
      <c r="H25" s="53"/>
      <c r="I25" s="54">
        <f>SUM(I19:I24)</f>
        <v>100</v>
      </c>
      <c r="J25" s="54">
        <f>SUM(J19:J24)</f>
        <v>1150.5</v>
      </c>
      <c r="K25" s="54">
        <f>SUM(K19:K24)</f>
        <v>43.8</v>
      </c>
      <c r="L25" s="197">
        <f>SUM(L19:M24)</f>
        <v>30.1</v>
      </c>
      <c r="M25" s="197"/>
      <c r="N25" s="197">
        <f>SUM(N19:O24)</f>
        <v>129.80000000000001</v>
      </c>
      <c r="O25" s="198"/>
    </row>
    <row r="26" spans="1:17" ht="39.75" hidden="1" customHeight="1" thickBot="1">
      <c r="A26" s="183"/>
      <c r="B26" s="184"/>
      <c r="C26" s="184"/>
      <c r="D26" s="184"/>
      <c r="E26" s="184"/>
      <c r="F26" s="184"/>
      <c r="G26" s="184"/>
      <c r="H26" s="55"/>
      <c r="I26" s="55"/>
      <c r="J26" s="55"/>
      <c r="K26" s="55"/>
      <c r="L26" s="55"/>
      <c r="M26" s="55"/>
      <c r="N26" s="184"/>
      <c r="O26" s="185"/>
    </row>
    <row r="27" spans="1:17" ht="39.75" hidden="1" customHeight="1" thickBot="1">
      <c r="A27" s="56"/>
      <c r="B27" s="57"/>
      <c r="C27" s="57"/>
      <c r="D27" s="186"/>
      <c r="E27" s="186"/>
      <c r="F27" s="186"/>
      <c r="G27" s="186"/>
      <c r="H27" s="58"/>
      <c r="I27" s="59"/>
      <c r="J27" s="60"/>
      <c r="K27" s="60"/>
      <c r="L27" s="187"/>
      <c r="M27" s="188"/>
      <c r="N27" s="188"/>
      <c r="O27" s="189"/>
    </row>
    <row r="28" spans="1:17" ht="39.75" hidden="1" customHeight="1">
      <c r="A28" s="61"/>
      <c r="B28" s="62"/>
      <c r="C28" s="62"/>
      <c r="D28" s="190"/>
      <c r="E28" s="190"/>
      <c r="F28" s="190"/>
      <c r="G28" s="190"/>
      <c r="H28" s="63"/>
      <c r="I28" s="64"/>
      <c r="J28" s="65"/>
      <c r="K28" s="65"/>
      <c r="L28" s="191"/>
      <c r="M28" s="191"/>
      <c r="N28" s="191"/>
      <c r="O28" s="192"/>
    </row>
    <row r="29" spans="1:17" ht="39.950000000000003" customHeight="1" thickBot="1">
      <c r="A29" s="66"/>
      <c r="B29" s="67"/>
      <c r="C29" s="67"/>
      <c r="D29" s="176" t="s">
        <v>53</v>
      </c>
      <c r="E29" s="177"/>
      <c r="F29" s="177"/>
      <c r="G29" s="68"/>
      <c r="H29" s="69"/>
      <c r="I29" s="70">
        <f>I17+I25+I28</f>
        <v>189.87</v>
      </c>
      <c r="J29" s="71">
        <f>J17+J25</f>
        <v>2062.5</v>
      </c>
      <c r="K29" s="71">
        <f>SUM(K17+K25)</f>
        <v>70.77</v>
      </c>
      <c r="L29" s="178">
        <f>L17+L25</f>
        <v>60.870000000000005</v>
      </c>
      <c r="M29" s="179"/>
      <c r="N29" s="180">
        <f>N17+N25</f>
        <v>231.68</v>
      </c>
      <c r="O29" s="181"/>
    </row>
    <row r="30" spans="1:17" ht="19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3"/>
      <c r="L30" s="3"/>
      <c r="M30" s="3"/>
      <c r="N30" s="3"/>
      <c r="O30" s="3"/>
      <c r="P30" s="3"/>
      <c r="Q30" s="3"/>
    </row>
    <row r="31" spans="1:17" ht="15.75" customHeight="1">
      <c r="A31" s="174" t="s">
        <v>54</v>
      </c>
      <c r="B31" s="174"/>
      <c r="C31" s="174"/>
      <c r="D31" s="174"/>
      <c r="E31" s="182"/>
      <c r="F31" s="182"/>
      <c r="G31" s="72"/>
      <c r="H31" s="72" t="s">
        <v>55</v>
      </c>
      <c r="I31" s="72"/>
      <c r="J31" s="72"/>
      <c r="K31" s="3"/>
      <c r="L31" s="73"/>
      <c r="M31" s="3"/>
      <c r="N31" s="3"/>
      <c r="O31" s="3"/>
      <c r="P31" s="3"/>
      <c r="Q31" s="3"/>
    </row>
    <row r="32" spans="1:17" ht="18">
      <c r="A32" s="72"/>
      <c r="B32" s="72"/>
      <c r="C32" s="72"/>
      <c r="D32" s="72"/>
      <c r="E32" s="72"/>
      <c r="F32" s="74"/>
      <c r="G32" s="72"/>
      <c r="H32" s="72"/>
      <c r="I32" s="72"/>
      <c r="J32" s="72"/>
      <c r="K32" s="3"/>
      <c r="L32" s="73"/>
      <c r="M32" s="3"/>
      <c r="N32" s="3"/>
      <c r="O32" s="3"/>
      <c r="P32" s="3"/>
      <c r="Q32" s="3"/>
    </row>
    <row r="33" spans="1:34" ht="22.5" customHeight="1">
      <c r="A33" s="174" t="s">
        <v>56</v>
      </c>
      <c r="B33" s="174"/>
      <c r="C33" s="174"/>
      <c r="D33" s="174"/>
      <c r="E33" s="175"/>
      <c r="F33" s="175"/>
      <c r="G33" s="72"/>
      <c r="H33" s="72" t="s">
        <v>57</v>
      </c>
      <c r="I33" s="72"/>
      <c r="J33" s="72" t="s">
        <v>57</v>
      </c>
      <c r="K33" s="3"/>
      <c r="L33" s="73"/>
      <c r="M33" s="3"/>
      <c r="N33" s="3"/>
      <c r="O33" s="3"/>
      <c r="P33" s="3"/>
      <c r="Q33" s="3"/>
    </row>
    <row r="34" spans="1:34" ht="18">
      <c r="A34" s="72"/>
      <c r="B34" s="72"/>
      <c r="C34" s="72"/>
      <c r="D34" s="72"/>
      <c r="E34" s="72"/>
      <c r="F34" s="74"/>
      <c r="G34" s="72"/>
      <c r="H34" s="72"/>
      <c r="I34" s="72"/>
      <c r="J34" s="72"/>
      <c r="K34" s="3"/>
      <c r="L34" s="73"/>
      <c r="M34" s="3"/>
      <c r="N34" s="3"/>
      <c r="O34" s="3"/>
      <c r="P34" s="3"/>
      <c r="Q34" s="3"/>
    </row>
    <row r="35" spans="1:34" ht="21.75" customHeight="1">
      <c r="A35" s="174" t="s">
        <v>58</v>
      </c>
      <c r="B35" s="174"/>
      <c r="C35" s="174"/>
      <c r="D35" s="174"/>
      <c r="E35" s="175"/>
      <c r="F35" s="175"/>
      <c r="G35" s="72"/>
      <c r="H35" s="72" t="s">
        <v>57</v>
      </c>
      <c r="I35" s="72"/>
      <c r="J35" s="72" t="s">
        <v>57</v>
      </c>
      <c r="K35" s="3"/>
      <c r="L35" s="73"/>
      <c r="M35" s="3"/>
      <c r="N35" s="3"/>
      <c r="O35" s="3"/>
      <c r="P35" s="3"/>
      <c r="Q35" s="3"/>
    </row>
    <row r="36" spans="1:34" ht="18">
      <c r="A36" s="72"/>
      <c r="B36" s="72"/>
      <c r="C36" s="72"/>
      <c r="D36" s="72"/>
      <c r="E36" s="72"/>
      <c r="F36" s="74"/>
      <c r="G36" s="72"/>
      <c r="H36" s="72"/>
      <c r="I36" s="72"/>
      <c r="J36" s="72"/>
      <c r="K36" s="3"/>
      <c r="L36" s="73"/>
      <c r="M36" s="3"/>
      <c r="N36" s="3"/>
      <c r="O36" s="3"/>
      <c r="P36" s="3"/>
      <c r="Q36" s="3"/>
    </row>
    <row r="37" spans="1:34" ht="30.75" customHeight="1">
      <c r="A37" s="72"/>
      <c r="B37" s="72"/>
      <c r="C37" s="72"/>
      <c r="D37" s="72"/>
      <c r="E37" s="175"/>
      <c r="F37" s="175"/>
      <c r="G37" s="175"/>
      <c r="H37" s="72"/>
      <c r="I37" s="72"/>
      <c r="J37" s="72"/>
      <c r="K37" s="3"/>
      <c r="L37" s="3"/>
      <c r="M37" s="3"/>
      <c r="N37" s="3"/>
      <c r="O37" s="3"/>
      <c r="P37" s="3"/>
      <c r="Q37" s="3"/>
    </row>
    <row r="38" spans="1:34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4" ht="29.4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34" ht="12.9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34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4" ht="0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34" ht="0.75" hidden="1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4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4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34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23:G23"/>
    <mergeCell ref="L23:M23"/>
    <mergeCell ref="N23:O23"/>
    <mergeCell ref="A18:O18"/>
    <mergeCell ref="D19:G19"/>
    <mergeCell ref="N19:O19"/>
    <mergeCell ref="D20:G20"/>
    <mergeCell ref="L20:M20"/>
    <mergeCell ref="N20:O20"/>
    <mergeCell ref="D21:G21"/>
    <mergeCell ref="L21:M21"/>
    <mergeCell ref="N21:O21"/>
    <mergeCell ref="D22:G22"/>
    <mergeCell ref="N22:O22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A26:G26"/>
    <mergeCell ref="N26:O26"/>
    <mergeCell ref="D27:G27"/>
    <mergeCell ref="L27:M27"/>
    <mergeCell ref="N27:O27"/>
    <mergeCell ref="N29:O29"/>
    <mergeCell ref="A31:D31"/>
    <mergeCell ref="E31:F31"/>
    <mergeCell ref="A33:D33"/>
    <mergeCell ref="E33:F33"/>
    <mergeCell ref="A35:D35"/>
    <mergeCell ref="E35:F35"/>
    <mergeCell ref="E37:G37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view="pageBreakPreview" topLeftCell="A15" zoomScale="75" zoomScaleNormal="75" zoomScaleSheetLayoutView="75" workbookViewId="0">
      <selection activeCell="J16" sqref="J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152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 t="s">
        <v>33</v>
      </c>
      <c r="C11" s="14"/>
      <c r="D11" s="236"/>
      <c r="E11" s="236"/>
      <c r="F11" s="236"/>
      <c r="G11" s="236"/>
      <c r="H11" s="16"/>
      <c r="I11" s="17"/>
      <c r="J11" s="18"/>
      <c r="K11" s="18"/>
      <c r="L11" s="194"/>
      <c r="M11" s="194"/>
      <c r="N11" s="194"/>
      <c r="O11" s="195"/>
    </row>
    <row r="12" spans="1:24" ht="39.950000000000003" customHeight="1">
      <c r="A12" s="19"/>
      <c r="B12" s="14" t="s">
        <v>20</v>
      </c>
      <c r="C12" s="15" t="s">
        <v>153</v>
      </c>
      <c r="D12" s="200" t="s">
        <v>169</v>
      </c>
      <c r="E12" s="200"/>
      <c r="F12" s="200"/>
      <c r="G12" s="200"/>
      <c r="H12" s="21" t="s">
        <v>155</v>
      </c>
      <c r="I12" s="18">
        <v>14.78</v>
      </c>
      <c r="J12" s="18">
        <v>298.89999999999998</v>
      </c>
      <c r="K12" s="18">
        <v>7.9</v>
      </c>
      <c r="L12" s="80">
        <v>7.2</v>
      </c>
      <c r="M12" s="80">
        <v>98.7</v>
      </c>
      <c r="N12" s="194">
        <v>52.5</v>
      </c>
      <c r="O12" s="195"/>
    </row>
    <row r="13" spans="1:24" ht="51" customHeight="1">
      <c r="A13" s="19" t="s">
        <v>71</v>
      </c>
      <c r="B13" s="14" t="s">
        <v>16</v>
      </c>
      <c r="C13" s="153" t="s">
        <v>142</v>
      </c>
      <c r="D13" s="322" t="s">
        <v>156</v>
      </c>
      <c r="E13" s="323"/>
      <c r="F13" s="323"/>
      <c r="G13" s="324"/>
      <c r="H13" s="154" t="s">
        <v>52</v>
      </c>
      <c r="I13" s="155">
        <v>42.93</v>
      </c>
      <c r="J13" s="155">
        <v>331.3</v>
      </c>
      <c r="K13" s="155">
        <v>9.1</v>
      </c>
      <c r="L13" s="156">
        <v>6.2</v>
      </c>
      <c r="M13" s="156">
        <f>SUM(L13)</f>
        <v>6.2</v>
      </c>
      <c r="N13" s="313">
        <v>9.6</v>
      </c>
      <c r="O13" s="314"/>
    </row>
    <row r="14" spans="1:24" ht="39.950000000000003" customHeight="1">
      <c r="A14" s="19"/>
      <c r="B14" s="14" t="s">
        <v>73</v>
      </c>
      <c r="C14" s="23" t="s">
        <v>63</v>
      </c>
      <c r="D14" s="222" t="s">
        <v>115</v>
      </c>
      <c r="E14" s="223"/>
      <c r="F14" s="223"/>
      <c r="G14" s="224"/>
      <c r="H14" s="16" t="s">
        <v>26</v>
      </c>
      <c r="I14" s="17">
        <v>7.16</v>
      </c>
      <c r="J14" s="17">
        <v>134</v>
      </c>
      <c r="K14" s="17">
        <v>2.8</v>
      </c>
      <c r="L14" s="24">
        <v>3.2</v>
      </c>
      <c r="M14" s="24">
        <v>0</v>
      </c>
      <c r="N14" s="225">
        <v>24.7</v>
      </c>
      <c r="O14" s="226"/>
    </row>
    <row r="15" spans="1:24" ht="39.950000000000003" customHeight="1">
      <c r="A15" s="84"/>
      <c r="B15" s="14" t="s">
        <v>75</v>
      </c>
      <c r="C15" s="50"/>
      <c r="D15" s="193" t="s">
        <v>136</v>
      </c>
      <c r="E15" s="193"/>
      <c r="F15" s="193"/>
      <c r="G15" s="193"/>
      <c r="H15" s="16" t="s">
        <v>151</v>
      </c>
      <c r="I15" s="17">
        <v>4.38</v>
      </c>
      <c r="J15" s="17">
        <v>78.3</v>
      </c>
      <c r="K15" s="17">
        <v>45.6</v>
      </c>
      <c r="L15" s="24">
        <v>12.3</v>
      </c>
      <c r="M15" s="24">
        <v>102</v>
      </c>
      <c r="N15" s="221">
        <v>78.900000000000006</v>
      </c>
      <c r="O15" s="263"/>
    </row>
    <row r="16" spans="1:24" ht="39.950000000000003" customHeight="1" thickBot="1">
      <c r="A16" s="90"/>
      <c r="B16" s="139"/>
      <c r="C16" s="140"/>
      <c r="D16" s="328"/>
      <c r="E16" s="328"/>
      <c r="F16" s="328"/>
      <c r="G16" s="328"/>
      <c r="H16" s="141"/>
      <c r="I16" s="142"/>
      <c r="J16" s="31"/>
      <c r="K16" s="31"/>
      <c r="L16" s="225"/>
      <c r="M16" s="260"/>
      <c r="N16" s="210"/>
      <c r="O16" s="211"/>
    </row>
    <row r="17" spans="1:15" ht="39.950000000000003" customHeight="1" thickBot="1">
      <c r="A17" s="32" t="s">
        <v>30</v>
      </c>
      <c r="B17" s="32" t="s">
        <v>78</v>
      </c>
      <c r="C17" s="33"/>
      <c r="D17" s="270" t="s">
        <v>79</v>
      </c>
      <c r="E17" s="270"/>
      <c r="F17" s="270"/>
      <c r="G17" s="270"/>
      <c r="H17" s="91"/>
      <c r="I17" s="92">
        <v>15.75</v>
      </c>
      <c r="J17" s="144">
        <v>58</v>
      </c>
      <c r="K17" s="144">
        <v>1</v>
      </c>
      <c r="L17" s="145"/>
      <c r="M17" s="145">
        <v>0</v>
      </c>
      <c r="N17" s="329">
        <v>12</v>
      </c>
      <c r="O17" s="330"/>
    </row>
    <row r="18" spans="1:15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85</v>
      </c>
      <c r="J18" s="41">
        <f>SUM(J11:J17)</f>
        <v>900.5</v>
      </c>
      <c r="K18" s="41">
        <f>SUM(K10:K17)</f>
        <v>66.400000000000006</v>
      </c>
      <c r="L18" s="216">
        <f>SUM(L10:M17)</f>
        <v>235.8</v>
      </c>
      <c r="M18" s="216"/>
      <c r="N18" s="216">
        <f>SUM(N10:O17)</f>
        <v>177.7</v>
      </c>
      <c r="O18" s="217"/>
    </row>
    <row r="19" spans="1:15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15" ht="39.950000000000003" customHeight="1">
      <c r="A20" s="13"/>
      <c r="B20" s="42" t="s">
        <v>33</v>
      </c>
      <c r="C20" s="43"/>
      <c r="D20" s="204" t="s">
        <v>157</v>
      </c>
      <c r="E20" s="205"/>
      <c r="F20" s="205"/>
      <c r="G20" s="206"/>
      <c r="H20" s="44" t="s">
        <v>137</v>
      </c>
      <c r="I20" s="45">
        <v>8.07</v>
      </c>
      <c r="J20" s="45">
        <v>101</v>
      </c>
      <c r="K20" s="45">
        <v>2.2999999999999998</v>
      </c>
      <c r="L20" s="46"/>
      <c r="M20" s="46">
        <v>0</v>
      </c>
      <c r="N20" s="207">
        <v>1.2</v>
      </c>
      <c r="O20" s="208"/>
    </row>
    <row r="21" spans="1:15" ht="39.950000000000003" customHeight="1">
      <c r="A21" s="19"/>
      <c r="B21" s="169"/>
      <c r="C21" s="25"/>
      <c r="D21" s="340" t="s">
        <v>158</v>
      </c>
      <c r="E21" s="341"/>
      <c r="F21" s="341"/>
      <c r="G21" s="170"/>
      <c r="H21" s="44" t="s">
        <v>159</v>
      </c>
      <c r="I21" s="45">
        <v>4.95</v>
      </c>
      <c r="J21" s="45">
        <v>15</v>
      </c>
      <c r="K21" s="45">
        <v>1</v>
      </c>
      <c r="L21" s="46"/>
      <c r="M21" s="46">
        <v>0.01</v>
      </c>
      <c r="N21" s="46">
        <v>2.66</v>
      </c>
      <c r="O21" s="171"/>
    </row>
    <row r="22" spans="1:15" ht="49.5" customHeight="1">
      <c r="A22" s="19"/>
      <c r="B22" s="47" t="s">
        <v>35</v>
      </c>
      <c r="C22" s="127" t="s">
        <v>160</v>
      </c>
      <c r="D22" s="298" t="s">
        <v>161</v>
      </c>
      <c r="E22" s="298"/>
      <c r="F22" s="298"/>
      <c r="G22" s="298"/>
      <c r="H22" s="44" t="s">
        <v>162</v>
      </c>
      <c r="I22" s="45">
        <v>20.239999999999998</v>
      </c>
      <c r="J22" s="45">
        <v>179.6</v>
      </c>
      <c r="K22" s="45">
        <v>8</v>
      </c>
      <c r="L22" s="46">
        <v>5</v>
      </c>
      <c r="M22" s="46">
        <v>258</v>
      </c>
      <c r="N22" s="207">
        <v>21.8</v>
      </c>
      <c r="O22" s="208"/>
    </row>
    <row r="23" spans="1:15" ht="51" customHeight="1">
      <c r="A23" s="19"/>
      <c r="B23" s="14" t="s">
        <v>39</v>
      </c>
      <c r="C23" s="23" t="s">
        <v>163</v>
      </c>
      <c r="D23" s="295" t="s">
        <v>164</v>
      </c>
      <c r="E23" s="295"/>
      <c r="F23" s="295"/>
      <c r="G23" s="295"/>
      <c r="H23" s="16" t="s">
        <v>165</v>
      </c>
      <c r="I23" s="17">
        <v>28.7</v>
      </c>
      <c r="J23" s="17">
        <v>242.65</v>
      </c>
      <c r="K23" s="17">
        <v>19.3</v>
      </c>
      <c r="L23" s="24">
        <v>15.3</v>
      </c>
      <c r="M23" s="24">
        <v>410</v>
      </c>
      <c r="N23" s="221">
        <v>18</v>
      </c>
      <c r="O23" s="263"/>
    </row>
    <row r="24" spans="1:15" ht="39.950000000000003" customHeight="1">
      <c r="A24" s="19" t="s">
        <v>43</v>
      </c>
      <c r="B24" s="50" t="s">
        <v>20</v>
      </c>
      <c r="C24" s="23" t="s">
        <v>166</v>
      </c>
      <c r="D24" s="193" t="s">
        <v>167</v>
      </c>
      <c r="E24" s="193"/>
      <c r="F24" s="193"/>
      <c r="G24" s="193"/>
      <c r="H24" s="16" t="s">
        <v>90</v>
      </c>
      <c r="I24" s="17">
        <v>19.55</v>
      </c>
      <c r="J24" s="17">
        <v>352.6</v>
      </c>
      <c r="K24" s="17">
        <v>2.9</v>
      </c>
      <c r="L24" s="24">
        <v>3.9</v>
      </c>
      <c r="M24" s="24">
        <v>128</v>
      </c>
      <c r="N24" s="221">
        <v>27.9</v>
      </c>
      <c r="O24" s="263"/>
    </row>
    <row r="25" spans="1:15" ht="39.950000000000003" customHeight="1">
      <c r="A25" s="19"/>
      <c r="B25" s="50" t="s">
        <v>124</v>
      </c>
      <c r="C25" s="153" t="s">
        <v>146</v>
      </c>
      <c r="D25" s="337" t="s">
        <v>168</v>
      </c>
      <c r="E25" s="338"/>
      <c r="F25" s="338"/>
      <c r="G25" s="339"/>
      <c r="H25" s="154" t="s">
        <v>26</v>
      </c>
      <c r="I25" s="155">
        <v>12.78</v>
      </c>
      <c r="J25" s="155">
        <v>106.8</v>
      </c>
      <c r="K25" s="155">
        <v>0.2</v>
      </c>
      <c r="L25" s="156">
        <v>0</v>
      </c>
      <c r="M25" s="156">
        <f>SUM(L25)</f>
        <v>0</v>
      </c>
      <c r="N25" s="313">
        <v>27.8</v>
      </c>
      <c r="O25" s="314"/>
    </row>
    <row r="26" spans="1:15" ht="39.950000000000003" customHeight="1">
      <c r="A26" s="19"/>
      <c r="B26" s="50" t="s">
        <v>46</v>
      </c>
      <c r="C26" s="172"/>
      <c r="D26" s="200" t="s">
        <v>148</v>
      </c>
      <c r="E26" s="200"/>
      <c r="F26" s="200"/>
      <c r="G26" s="200"/>
      <c r="H26" s="21" t="s">
        <v>106</v>
      </c>
      <c r="I26" s="18">
        <v>3.38</v>
      </c>
      <c r="J26" s="18">
        <v>72.400000000000006</v>
      </c>
      <c r="K26" s="18">
        <v>2.6</v>
      </c>
      <c r="L26" s="80">
        <v>0.5</v>
      </c>
      <c r="M26" s="80">
        <v>102</v>
      </c>
      <c r="N26" s="267">
        <v>13.7</v>
      </c>
      <c r="O26" s="269"/>
    </row>
    <row r="27" spans="1:15" ht="39.950000000000003" customHeight="1">
      <c r="A27" s="49"/>
      <c r="B27" s="98"/>
      <c r="C27" s="172"/>
      <c r="D27" s="200" t="s">
        <v>47</v>
      </c>
      <c r="E27" s="200"/>
      <c r="F27" s="200"/>
      <c r="G27" s="200"/>
      <c r="H27" s="173" t="s">
        <v>131</v>
      </c>
      <c r="I27" s="18">
        <v>2.33</v>
      </c>
      <c r="J27" s="17">
        <v>78.3</v>
      </c>
      <c r="K27" s="17">
        <v>45.6</v>
      </c>
      <c r="L27" s="24">
        <v>12.3</v>
      </c>
      <c r="M27" s="24">
        <v>102</v>
      </c>
      <c r="N27" s="221">
        <v>78.900000000000006</v>
      </c>
      <c r="O27" s="263"/>
    </row>
    <row r="28" spans="1:15" ht="37.5" customHeight="1" thickBot="1">
      <c r="A28" s="51"/>
      <c r="B28" s="52"/>
      <c r="C28" s="52"/>
      <c r="D28" s="331" t="s">
        <v>32</v>
      </c>
      <c r="E28" s="332"/>
      <c r="F28" s="332"/>
      <c r="G28" s="333"/>
      <c r="H28" s="53"/>
      <c r="I28" s="54">
        <f>SUM(I20:I27)</f>
        <v>99.999999999999986</v>
      </c>
      <c r="J28" s="54">
        <f>SUM(J20:J27)</f>
        <v>1148.3499999999999</v>
      </c>
      <c r="K28" s="54">
        <f>SUM(K20:K27)</f>
        <v>81.900000000000006</v>
      </c>
      <c r="L28" s="334">
        <f>SUM(L20:M27)</f>
        <v>1037.0099999999998</v>
      </c>
      <c r="M28" s="335"/>
      <c r="N28" s="334">
        <f>SUM(N20:O27)</f>
        <v>191.96</v>
      </c>
      <c r="O28" s="336"/>
    </row>
    <row r="29" spans="1:15" ht="39.75" hidden="1" customHeight="1" thickBot="1">
      <c r="A29" s="183"/>
      <c r="B29" s="184"/>
      <c r="C29" s="184"/>
      <c r="D29" s="184"/>
      <c r="E29" s="184"/>
      <c r="F29" s="184"/>
      <c r="G29" s="184"/>
      <c r="H29" s="55"/>
      <c r="I29" s="55"/>
      <c r="J29" s="55"/>
      <c r="K29" s="55"/>
      <c r="L29" s="55"/>
      <c r="M29" s="55"/>
      <c r="N29" s="184"/>
      <c r="O29" s="185"/>
    </row>
    <row r="30" spans="1:15" ht="39.75" hidden="1" customHeight="1" thickBot="1">
      <c r="A30" s="56"/>
      <c r="B30" s="57"/>
      <c r="C30" s="57"/>
      <c r="D30" s="186"/>
      <c r="E30" s="186"/>
      <c r="F30" s="186"/>
      <c r="G30" s="186"/>
      <c r="H30" s="58"/>
      <c r="I30" s="59"/>
      <c r="J30" s="60"/>
      <c r="K30" s="60"/>
      <c r="L30" s="187"/>
      <c r="M30" s="188"/>
      <c r="N30" s="188"/>
      <c r="O30" s="189"/>
    </row>
    <row r="31" spans="1:15" ht="39.75" hidden="1" customHeight="1">
      <c r="A31" s="61"/>
      <c r="B31" s="62"/>
      <c r="C31" s="62"/>
      <c r="D31" s="190"/>
      <c r="E31" s="190"/>
      <c r="F31" s="190"/>
      <c r="G31" s="190"/>
      <c r="H31" s="63"/>
      <c r="I31" s="64"/>
      <c r="J31" s="65"/>
      <c r="K31" s="65"/>
      <c r="L31" s="191"/>
      <c r="M31" s="191"/>
      <c r="N31" s="191"/>
      <c r="O31" s="192"/>
    </row>
    <row r="32" spans="1:15" ht="39.950000000000003" customHeight="1" thickBot="1">
      <c r="A32" s="66"/>
      <c r="B32" s="67"/>
      <c r="C32" s="67"/>
      <c r="D32" s="176" t="s">
        <v>53</v>
      </c>
      <c r="E32" s="177"/>
      <c r="F32" s="177"/>
      <c r="G32" s="68"/>
      <c r="H32" s="69"/>
      <c r="I32" s="70">
        <f>I18+I28+I31</f>
        <v>185</v>
      </c>
      <c r="J32" s="71">
        <f>J18+J28</f>
        <v>2048.85</v>
      </c>
      <c r="K32" s="71">
        <f>SUM(K18+K28)</f>
        <v>148.30000000000001</v>
      </c>
      <c r="L32" s="178">
        <f>L18+L28</f>
        <v>1272.8099999999997</v>
      </c>
      <c r="M32" s="179"/>
      <c r="N32" s="180">
        <f>N18+N28</f>
        <v>369.65999999999997</v>
      </c>
      <c r="O32" s="181"/>
    </row>
    <row r="33" spans="1:17" ht="19.5" customHeight="1">
      <c r="A33" s="167"/>
      <c r="B33" s="72"/>
      <c r="C33" s="72"/>
      <c r="D33" s="72"/>
      <c r="E33" s="72"/>
      <c r="F33" s="72"/>
      <c r="G33" s="72"/>
      <c r="H33" s="72"/>
      <c r="I33" s="72"/>
      <c r="J33" s="72"/>
      <c r="K33" s="3"/>
      <c r="L33" s="3"/>
      <c r="M33" s="3"/>
      <c r="N33" s="3"/>
      <c r="O33" s="3"/>
      <c r="P33" s="3"/>
      <c r="Q33" s="3"/>
    </row>
    <row r="34" spans="1:17" ht="15.75" customHeight="1">
      <c r="A34" s="306" t="s">
        <v>54</v>
      </c>
      <c r="B34" s="174"/>
      <c r="C34" s="174"/>
      <c r="D34" s="174"/>
      <c r="E34" s="308"/>
      <c r="F34" s="308"/>
      <c r="G34" s="168"/>
      <c r="H34" s="72" t="s">
        <v>55</v>
      </c>
      <c r="I34" s="72"/>
      <c r="J34" s="72"/>
      <c r="K34" s="3"/>
      <c r="L34" s="73"/>
      <c r="M34" s="3"/>
      <c r="N34" s="3"/>
      <c r="O34" s="3"/>
      <c r="P34" s="3"/>
      <c r="Q34" s="3"/>
    </row>
    <row r="35" spans="1:17" ht="18">
      <c r="A35" s="167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  <c r="Q35" s="3"/>
    </row>
    <row r="36" spans="1:17" ht="22.5" customHeight="1">
      <c r="A36" s="306" t="s">
        <v>56</v>
      </c>
      <c r="B36" s="174"/>
      <c r="C36" s="174"/>
      <c r="D36" s="174"/>
      <c r="E36" s="307"/>
      <c r="F36" s="307"/>
      <c r="G36" s="168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  <c r="Q36" s="3"/>
    </row>
    <row r="37" spans="1:17" ht="18">
      <c r="A37" s="167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  <c r="Q37" s="3"/>
    </row>
    <row r="38" spans="1:17" ht="21.75" customHeight="1">
      <c r="A38" s="306" t="s">
        <v>58</v>
      </c>
      <c r="B38" s="174"/>
      <c r="C38" s="174"/>
      <c r="D38" s="174"/>
      <c r="E38" s="307"/>
      <c r="F38" s="307"/>
      <c r="G38" s="168"/>
      <c r="H38" s="72" t="s">
        <v>57</v>
      </c>
      <c r="I38" s="72"/>
      <c r="J38" s="72" t="s">
        <v>57</v>
      </c>
      <c r="K38" s="3"/>
      <c r="L38" s="73"/>
      <c r="M38" s="3"/>
      <c r="N38" s="3"/>
      <c r="O38" s="3"/>
      <c r="P38" s="3"/>
      <c r="Q38" s="3"/>
    </row>
    <row r="39" spans="1:17" ht="18">
      <c r="A39" s="167"/>
      <c r="B39" s="72"/>
      <c r="C39" s="72"/>
      <c r="D39" s="72"/>
      <c r="E39" s="72"/>
      <c r="F39" s="74"/>
      <c r="G39" s="72"/>
      <c r="H39" s="72"/>
      <c r="I39" s="72"/>
      <c r="J39" s="72"/>
      <c r="K39" s="3"/>
      <c r="L39" s="73"/>
      <c r="M39" s="3"/>
      <c r="N39" s="3"/>
      <c r="O39" s="3"/>
      <c r="P39" s="3"/>
      <c r="Q39" s="3"/>
    </row>
    <row r="40" spans="1:17" ht="30.75" customHeight="1">
      <c r="A40" s="72"/>
      <c r="B40" s="72"/>
      <c r="C40" s="72"/>
      <c r="D40" s="72"/>
      <c r="E40" s="175"/>
      <c r="F40" s="175"/>
      <c r="G40" s="175"/>
      <c r="H40" s="72"/>
      <c r="I40" s="72"/>
      <c r="J40" s="7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110"/>
      <c r="B46" s="111"/>
      <c r="C46" s="111"/>
      <c r="D46" s="111"/>
      <c r="E46" s="111"/>
      <c r="F46" s="111"/>
      <c r="G46" s="111"/>
      <c r="H46" s="111"/>
      <c r="I46" s="111"/>
      <c r="J46" s="3"/>
      <c r="K46" s="3"/>
      <c r="L46" s="3"/>
      <c r="M46" s="3"/>
      <c r="N46" s="3"/>
      <c r="O46" s="3"/>
      <c r="P46" s="3"/>
      <c r="Q46" s="3"/>
    </row>
    <row r="47" spans="1:17" hidden="1">
      <c r="J47" s="3"/>
      <c r="K47" s="3"/>
      <c r="L47" s="3"/>
      <c r="M47" s="3"/>
      <c r="N47" s="3"/>
      <c r="O47" s="3"/>
      <c r="P47" s="3"/>
      <c r="Q47" s="3"/>
    </row>
    <row r="48" spans="1:17" hidden="1">
      <c r="J48" s="3"/>
      <c r="K48" s="3"/>
      <c r="L48" s="3"/>
      <c r="M48" s="3"/>
      <c r="N48" s="3"/>
      <c r="O48" s="3"/>
      <c r="P48" s="3"/>
      <c r="Q48" s="3"/>
    </row>
    <row r="49" spans="1:34" hidden="1">
      <c r="J49" s="3"/>
      <c r="K49" s="3"/>
      <c r="L49" s="3"/>
      <c r="M49" s="3"/>
      <c r="N49" s="3"/>
      <c r="O49" s="3"/>
      <c r="P49" s="3"/>
      <c r="Q49" s="3"/>
    </row>
    <row r="50" spans="1:34"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  <mergeCell ref="E40:G40"/>
    <mergeCell ref="A34:D34"/>
    <mergeCell ref="E34:F34"/>
    <mergeCell ref="A36:D36"/>
    <mergeCell ref="E36:F36"/>
    <mergeCell ref="A38:D38"/>
    <mergeCell ref="E38:F38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BF63"/>
  <sheetViews>
    <sheetView view="pageBreakPreview" topLeftCell="A2" zoomScale="75" zoomScaleNormal="75" zoomScaleSheetLayoutView="75" workbookViewId="0">
      <selection activeCell="D25" sqref="D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4</v>
      </c>
      <c r="N2" s="239"/>
      <c r="O2" s="240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24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58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58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227" t="s">
        <v>9</v>
      </c>
      <c r="E9" s="227"/>
      <c r="F9" s="227"/>
      <c r="G9" s="227"/>
      <c r="H9" s="12" t="s">
        <v>10</v>
      </c>
      <c r="I9" s="12" t="s">
        <v>11</v>
      </c>
      <c r="J9" s="12" t="s">
        <v>12</v>
      </c>
      <c r="K9" s="12" t="s">
        <v>13</v>
      </c>
      <c r="L9" s="227" t="s">
        <v>14</v>
      </c>
      <c r="M9" s="228"/>
      <c r="N9" s="229" t="s">
        <v>15</v>
      </c>
      <c r="O9" s="230"/>
    </row>
    <row r="10" spans="1:58" ht="20.25" hidden="1" customHeight="1" thickBot="1">
      <c r="A10" s="231"/>
      <c r="B10" s="232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35"/>
      <c r="P10" s="10"/>
    </row>
    <row r="11" spans="1:58" ht="39.950000000000003" customHeight="1">
      <c r="A11" s="13"/>
      <c r="B11" s="14" t="s">
        <v>16</v>
      </c>
      <c r="C11" s="15" t="s">
        <v>17</v>
      </c>
      <c r="D11" s="236" t="s">
        <v>18</v>
      </c>
      <c r="E11" s="236"/>
      <c r="F11" s="236"/>
      <c r="G11" s="236"/>
      <c r="H11" s="16" t="s">
        <v>60</v>
      </c>
      <c r="I11" s="17">
        <v>31.1</v>
      </c>
      <c r="J11" s="18">
        <v>163</v>
      </c>
      <c r="K11" s="18">
        <v>6.67</v>
      </c>
      <c r="L11" s="194">
        <v>8.4700000000000006</v>
      </c>
      <c r="M11" s="194"/>
      <c r="N11" s="194">
        <v>14.98</v>
      </c>
      <c r="O11" s="195"/>
    </row>
    <row r="12" spans="1:58" ht="49.5" customHeight="1">
      <c r="A12" s="19"/>
      <c r="B12" s="14" t="s">
        <v>20</v>
      </c>
      <c r="C12" s="20" t="s">
        <v>61</v>
      </c>
      <c r="D12" s="218" t="s">
        <v>21</v>
      </c>
      <c r="E12" s="219"/>
      <c r="F12" s="219"/>
      <c r="G12" s="220"/>
      <c r="H12" s="21" t="s">
        <v>62</v>
      </c>
      <c r="I12" s="18">
        <v>19.829999999999998</v>
      </c>
      <c r="J12" s="17">
        <v>256</v>
      </c>
      <c r="K12" s="18">
        <v>16.3</v>
      </c>
      <c r="L12" s="221">
        <v>19.100000000000001</v>
      </c>
      <c r="M12" s="221"/>
      <c r="N12" s="194">
        <v>58</v>
      </c>
      <c r="O12" s="195"/>
    </row>
    <row r="13" spans="1:58" ht="39.950000000000003" customHeight="1">
      <c r="A13" s="19"/>
      <c r="B13" s="22" t="s">
        <v>23</v>
      </c>
      <c r="C13" s="15" t="s">
        <v>63</v>
      </c>
      <c r="D13" s="218" t="s">
        <v>64</v>
      </c>
      <c r="E13" s="219"/>
      <c r="F13" s="219"/>
      <c r="G13" s="220"/>
      <c r="H13" s="21" t="s">
        <v>65</v>
      </c>
      <c r="I13" s="30">
        <v>4.07</v>
      </c>
      <c r="J13" s="17">
        <v>60</v>
      </c>
      <c r="K13" s="17">
        <v>0</v>
      </c>
      <c r="L13" s="24">
        <v>0</v>
      </c>
      <c r="M13" s="24">
        <v>0</v>
      </c>
      <c r="N13" s="225">
        <v>15.7</v>
      </c>
      <c r="O13" s="226"/>
    </row>
    <row r="14" spans="1:58" ht="39.950000000000003" customHeight="1">
      <c r="A14" s="19"/>
      <c r="B14" s="22" t="s">
        <v>27</v>
      </c>
      <c r="C14" s="25"/>
      <c r="D14" s="222"/>
      <c r="E14" s="223"/>
      <c r="F14" s="223"/>
      <c r="G14" s="224"/>
      <c r="H14" s="16"/>
      <c r="I14" s="17"/>
      <c r="J14" s="30"/>
      <c r="K14" s="30"/>
      <c r="L14" s="75"/>
      <c r="M14" s="75"/>
      <c r="N14" s="249"/>
      <c r="O14" s="250"/>
    </row>
    <row r="15" spans="1:58" ht="39.950000000000003" customHeight="1" thickBot="1">
      <c r="A15" s="26"/>
      <c r="B15" s="27"/>
      <c r="C15" s="28"/>
      <c r="D15" s="209" t="s">
        <v>28</v>
      </c>
      <c r="E15" s="209"/>
      <c r="F15" s="209"/>
      <c r="G15" s="209"/>
      <c r="H15" s="29" t="s">
        <v>29</v>
      </c>
      <c r="I15" s="30">
        <v>30</v>
      </c>
      <c r="J15" s="76">
        <v>166.14</v>
      </c>
      <c r="K15" s="76">
        <v>7.38</v>
      </c>
      <c r="L15" s="247">
        <v>7.5</v>
      </c>
      <c r="M15" s="247"/>
      <c r="N15" s="247">
        <v>0</v>
      </c>
      <c r="O15" s="248"/>
    </row>
    <row r="16" spans="1:58" ht="39.950000000000003" customHeight="1" thickBot="1">
      <c r="A16" s="32" t="s">
        <v>30</v>
      </c>
      <c r="B16" s="33" t="s">
        <v>31</v>
      </c>
      <c r="C16" s="33"/>
      <c r="D16" s="212"/>
      <c r="E16" s="212"/>
      <c r="F16" s="212"/>
      <c r="G16" s="212"/>
      <c r="H16" s="34"/>
      <c r="I16" s="35"/>
      <c r="J16" s="36"/>
      <c r="K16" s="36"/>
      <c r="L16" s="37"/>
      <c r="M16" s="37"/>
      <c r="N16" s="213"/>
      <c r="O16" s="214"/>
    </row>
    <row r="17" spans="1:17" ht="39.950000000000003" customHeight="1" thickBot="1">
      <c r="A17" s="38"/>
      <c r="B17" s="39"/>
      <c r="C17" s="39"/>
      <c r="D17" s="215" t="s">
        <v>32</v>
      </c>
      <c r="E17" s="215"/>
      <c r="F17" s="215"/>
      <c r="G17" s="215"/>
      <c r="H17" s="40"/>
      <c r="I17" s="41">
        <f>SUM(I11:I16)</f>
        <v>85</v>
      </c>
      <c r="J17" s="41">
        <f>SUM(J11:J16)</f>
        <v>645.14</v>
      </c>
      <c r="K17" s="41">
        <f>SUM(K10:K16)</f>
        <v>30.349999999999998</v>
      </c>
      <c r="L17" s="216">
        <f>SUM(L10:M16)</f>
        <v>35.07</v>
      </c>
      <c r="M17" s="216"/>
      <c r="N17" s="216">
        <f>SUM(N10:O16)</f>
        <v>88.68</v>
      </c>
      <c r="O17" s="217"/>
    </row>
    <row r="18" spans="1:17" ht="29.25" hidden="1" customHeight="1" thickBo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</row>
    <row r="19" spans="1:17" ht="39.950000000000003" customHeight="1">
      <c r="A19" s="13"/>
      <c r="B19" s="42" t="s">
        <v>33</v>
      </c>
      <c r="C19" s="43"/>
      <c r="D19" s="204" t="s">
        <v>34</v>
      </c>
      <c r="E19" s="205"/>
      <c r="F19" s="205"/>
      <c r="G19" s="206"/>
      <c r="H19" s="44" t="s">
        <v>29</v>
      </c>
      <c r="I19" s="45">
        <v>13.5</v>
      </c>
      <c r="J19" s="45">
        <v>101</v>
      </c>
      <c r="K19" s="45">
        <v>2.2999999999999998</v>
      </c>
      <c r="L19" s="46"/>
      <c r="M19" s="46">
        <v>0</v>
      </c>
      <c r="N19" s="207">
        <v>1.2</v>
      </c>
      <c r="O19" s="208"/>
    </row>
    <row r="20" spans="1:17" ht="58.5" customHeight="1">
      <c r="A20" s="19"/>
      <c r="B20" s="47" t="s">
        <v>35</v>
      </c>
      <c r="C20" s="15" t="s">
        <v>36</v>
      </c>
      <c r="D20" s="199" t="s">
        <v>37</v>
      </c>
      <c r="E20" s="199"/>
      <c r="F20" s="199"/>
      <c r="G20" s="199"/>
      <c r="H20" s="21" t="s">
        <v>38</v>
      </c>
      <c r="I20" s="17">
        <v>12.26</v>
      </c>
      <c r="J20" s="18">
        <v>275.60000000000002</v>
      </c>
      <c r="K20" s="18">
        <v>11.4</v>
      </c>
      <c r="L20" s="194">
        <v>2.8</v>
      </c>
      <c r="M20" s="194"/>
      <c r="N20" s="194">
        <v>27.3</v>
      </c>
      <c r="O20" s="195"/>
    </row>
    <row r="21" spans="1:17" ht="39.950000000000003" customHeight="1">
      <c r="A21" s="19"/>
      <c r="B21" s="14" t="s">
        <v>39</v>
      </c>
      <c r="C21" s="15" t="s">
        <v>40</v>
      </c>
      <c r="D21" s="199" t="s">
        <v>41</v>
      </c>
      <c r="E21" s="199"/>
      <c r="F21" s="199"/>
      <c r="G21" s="199"/>
      <c r="H21" s="21" t="s">
        <v>42</v>
      </c>
      <c r="I21" s="17">
        <v>59.88</v>
      </c>
      <c r="J21" s="18">
        <v>327.39999999999998</v>
      </c>
      <c r="K21" s="18">
        <v>14.6</v>
      </c>
      <c r="L21" s="194">
        <v>17</v>
      </c>
      <c r="M21" s="194"/>
      <c r="N21" s="194">
        <v>28.8</v>
      </c>
      <c r="O21" s="195"/>
    </row>
    <row r="22" spans="1:17" ht="39.950000000000003" customHeight="1">
      <c r="A22" s="19" t="s">
        <v>43</v>
      </c>
      <c r="B22" s="14" t="s">
        <v>23</v>
      </c>
      <c r="C22" s="15" t="s">
        <v>44</v>
      </c>
      <c r="D22" s="200" t="s">
        <v>45</v>
      </c>
      <c r="E22" s="200"/>
      <c r="F22" s="200"/>
      <c r="G22" s="200"/>
      <c r="H22" s="21" t="s">
        <v>26</v>
      </c>
      <c r="I22" s="18">
        <v>2.63</v>
      </c>
      <c r="J22" s="17">
        <v>60</v>
      </c>
      <c r="K22" s="18">
        <v>0</v>
      </c>
      <c r="L22" s="24">
        <v>0</v>
      </c>
      <c r="M22" s="24">
        <v>0</v>
      </c>
      <c r="N22" s="194">
        <v>15.7</v>
      </c>
      <c r="O22" s="195"/>
    </row>
    <row r="23" spans="1:17" ht="39.950000000000003" customHeight="1">
      <c r="A23" s="19"/>
      <c r="B23" s="48" t="s">
        <v>46</v>
      </c>
      <c r="C23" s="15"/>
      <c r="D23" s="200" t="s">
        <v>47</v>
      </c>
      <c r="E23" s="200"/>
      <c r="F23" s="200"/>
      <c r="G23" s="200"/>
      <c r="H23" s="21" t="s">
        <v>48</v>
      </c>
      <c r="I23" s="17">
        <v>2.67</v>
      </c>
      <c r="J23" s="18">
        <v>72.400000000000006</v>
      </c>
      <c r="K23" s="18">
        <v>2.6</v>
      </c>
      <c r="L23" s="194">
        <v>0.5</v>
      </c>
      <c r="M23" s="194"/>
      <c r="N23" s="194">
        <v>13.7</v>
      </c>
      <c r="O23" s="195"/>
    </row>
    <row r="24" spans="1:17" ht="39.950000000000003" customHeight="1">
      <c r="A24" s="49"/>
      <c r="B24" s="50" t="s">
        <v>49</v>
      </c>
      <c r="C24" s="23" t="s">
        <v>50</v>
      </c>
      <c r="D24" s="193" t="s">
        <v>51</v>
      </c>
      <c r="E24" s="193"/>
      <c r="F24" s="193"/>
      <c r="G24" s="193"/>
      <c r="H24" s="16" t="s">
        <v>52</v>
      </c>
      <c r="I24" s="17">
        <v>9.06</v>
      </c>
      <c r="J24" s="18">
        <v>314.10000000000002</v>
      </c>
      <c r="K24" s="18">
        <v>12.9</v>
      </c>
      <c r="L24" s="194">
        <v>9.8000000000000007</v>
      </c>
      <c r="M24" s="194"/>
      <c r="N24" s="194">
        <v>43.1</v>
      </c>
      <c r="O24" s="195"/>
    </row>
    <row r="25" spans="1:17" ht="37.5" customHeight="1" thickBot="1">
      <c r="A25" s="51"/>
      <c r="B25" s="52"/>
      <c r="C25" s="52"/>
      <c r="D25" s="196" t="s">
        <v>32</v>
      </c>
      <c r="E25" s="196"/>
      <c r="F25" s="196"/>
      <c r="G25" s="196"/>
      <c r="H25" s="53"/>
      <c r="I25" s="54">
        <f>SUM(I19:I24)</f>
        <v>100</v>
      </c>
      <c r="J25" s="54">
        <f>SUM(J19:J24)</f>
        <v>1150.5</v>
      </c>
      <c r="K25" s="54">
        <f>SUM(K19:K24)</f>
        <v>43.8</v>
      </c>
      <c r="L25" s="197">
        <f>SUM(L19:M24)</f>
        <v>30.1</v>
      </c>
      <c r="M25" s="197"/>
      <c r="N25" s="197">
        <f>SUM(N19:O24)</f>
        <v>129.80000000000001</v>
      </c>
      <c r="O25" s="198"/>
    </row>
    <row r="26" spans="1:17" ht="39.75" hidden="1" customHeight="1" thickBot="1">
      <c r="A26" s="183"/>
      <c r="B26" s="184"/>
      <c r="C26" s="184"/>
      <c r="D26" s="184"/>
      <c r="E26" s="184"/>
      <c r="F26" s="184"/>
      <c r="G26" s="184"/>
      <c r="H26" s="55"/>
      <c r="I26" s="55"/>
      <c r="J26" s="55"/>
      <c r="K26" s="55"/>
      <c r="L26" s="55"/>
      <c r="M26" s="55"/>
      <c r="N26" s="184"/>
      <c r="O26" s="185"/>
    </row>
    <row r="27" spans="1:17" ht="39.75" hidden="1" customHeight="1" thickBot="1">
      <c r="A27" s="56"/>
      <c r="B27" s="57"/>
      <c r="C27" s="57"/>
      <c r="D27" s="186"/>
      <c r="E27" s="186"/>
      <c r="F27" s="186"/>
      <c r="G27" s="186"/>
      <c r="H27" s="58"/>
      <c r="I27" s="59"/>
      <c r="J27" s="60"/>
      <c r="K27" s="60"/>
      <c r="L27" s="187"/>
      <c r="M27" s="188"/>
      <c r="N27" s="188"/>
      <c r="O27" s="189"/>
    </row>
    <row r="28" spans="1:17" ht="39.75" hidden="1" customHeight="1">
      <c r="A28" s="61"/>
      <c r="B28" s="62"/>
      <c r="C28" s="62"/>
      <c r="D28" s="190"/>
      <c r="E28" s="190"/>
      <c r="F28" s="190"/>
      <c r="G28" s="190"/>
      <c r="H28" s="63"/>
      <c r="I28" s="64"/>
      <c r="J28" s="65"/>
      <c r="K28" s="65"/>
      <c r="L28" s="191"/>
      <c r="M28" s="191"/>
      <c r="N28" s="191"/>
      <c r="O28" s="192"/>
    </row>
    <row r="29" spans="1:17" ht="39.950000000000003" customHeight="1" thickBot="1">
      <c r="A29" s="66"/>
      <c r="B29" s="67"/>
      <c r="C29" s="67"/>
      <c r="D29" s="176" t="s">
        <v>53</v>
      </c>
      <c r="E29" s="177"/>
      <c r="F29" s="177"/>
      <c r="G29" s="68"/>
      <c r="H29" s="69"/>
      <c r="I29" s="70">
        <f>I17+I25+I28</f>
        <v>185</v>
      </c>
      <c r="J29" s="71">
        <f>J17+J25</f>
        <v>1795.6399999999999</v>
      </c>
      <c r="K29" s="71">
        <f>SUM(K17+K25)</f>
        <v>74.149999999999991</v>
      </c>
      <c r="L29" s="178">
        <f>L17+L25</f>
        <v>65.17</v>
      </c>
      <c r="M29" s="179"/>
      <c r="N29" s="180">
        <f>N17+N25</f>
        <v>218.48000000000002</v>
      </c>
      <c r="O29" s="181"/>
    </row>
    <row r="30" spans="1:17" ht="19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3"/>
      <c r="L30" s="3"/>
      <c r="M30" s="3"/>
      <c r="N30" s="3"/>
      <c r="O30" s="3"/>
      <c r="P30" s="3"/>
      <c r="Q30" s="3"/>
    </row>
    <row r="31" spans="1:17" ht="15.75" customHeight="1">
      <c r="A31" s="174" t="s">
        <v>54</v>
      </c>
      <c r="B31" s="174"/>
      <c r="C31" s="174"/>
      <c r="D31" s="174"/>
      <c r="E31" s="182"/>
      <c r="F31" s="182"/>
      <c r="G31" s="72"/>
      <c r="H31" s="72" t="s">
        <v>55</v>
      </c>
      <c r="I31" s="72"/>
      <c r="J31" s="72"/>
      <c r="K31" s="3"/>
      <c r="L31" s="73"/>
      <c r="M31" s="3"/>
      <c r="N31" s="3"/>
      <c r="O31" s="3"/>
      <c r="P31" s="3"/>
      <c r="Q31" s="3"/>
    </row>
    <row r="32" spans="1:17" ht="18">
      <c r="A32" s="72"/>
      <c r="B32" s="72"/>
      <c r="C32" s="72"/>
      <c r="D32" s="72"/>
      <c r="E32" s="72"/>
      <c r="F32" s="74"/>
      <c r="G32" s="72"/>
      <c r="H32" s="72"/>
      <c r="I32" s="72"/>
      <c r="J32" s="72"/>
      <c r="K32" s="3"/>
      <c r="L32" s="73"/>
      <c r="M32" s="3"/>
      <c r="N32" s="3"/>
      <c r="O32" s="3"/>
      <c r="P32" s="3"/>
      <c r="Q32" s="3"/>
    </row>
    <row r="33" spans="1:34" ht="22.5" customHeight="1">
      <c r="A33" s="174" t="s">
        <v>56</v>
      </c>
      <c r="B33" s="174"/>
      <c r="C33" s="174"/>
      <c r="D33" s="174"/>
      <c r="E33" s="175"/>
      <c r="F33" s="175"/>
      <c r="G33" s="72"/>
      <c r="H33" s="72" t="s">
        <v>57</v>
      </c>
      <c r="I33" s="72"/>
      <c r="J33" s="72" t="s">
        <v>57</v>
      </c>
      <c r="K33" s="3"/>
      <c r="L33" s="73"/>
      <c r="M33" s="3"/>
      <c r="N33" s="3"/>
      <c r="O33" s="3"/>
      <c r="P33" s="3"/>
      <c r="Q33" s="3"/>
    </row>
    <row r="34" spans="1:34" ht="18">
      <c r="A34" s="72"/>
      <c r="B34" s="72"/>
      <c r="C34" s="72"/>
      <c r="D34" s="72"/>
      <c r="E34" s="72"/>
      <c r="F34" s="74"/>
      <c r="G34" s="72"/>
      <c r="H34" s="72"/>
      <c r="I34" s="72"/>
      <c r="J34" s="72"/>
      <c r="K34" s="3"/>
      <c r="L34" s="73"/>
      <c r="M34" s="3"/>
      <c r="N34" s="3"/>
      <c r="O34" s="3"/>
      <c r="P34" s="3"/>
      <c r="Q34" s="3"/>
    </row>
    <row r="35" spans="1:34" ht="21.75" customHeight="1">
      <c r="A35" s="174" t="s">
        <v>58</v>
      </c>
      <c r="B35" s="174"/>
      <c r="C35" s="174"/>
      <c r="D35" s="174"/>
      <c r="E35" s="175"/>
      <c r="F35" s="175"/>
      <c r="G35" s="72"/>
      <c r="H35" s="72" t="s">
        <v>57</v>
      </c>
      <c r="I35" s="72"/>
      <c r="J35" s="72" t="s">
        <v>57</v>
      </c>
      <c r="K35" s="3"/>
      <c r="L35" s="73"/>
      <c r="M35" s="3"/>
      <c r="N35" s="3"/>
      <c r="O35" s="3"/>
      <c r="P35" s="3"/>
      <c r="Q35" s="3"/>
    </row>
    <row r="36" spans="1:34" ht="18">
      <c r="A36" s="72"/>
      <c r="B36" s="72"/>
      <c r="C36" s="72"/>
      <c r="D36" s="72"/>
      <c r="E36" s="72"/>
      <c r="F36" s="74"/>
      <c r="G36" s="72"/>
      <c r="H36" s="72"/>
      <c r="I36" s="72"/>
      <c r="J36" s="72"/>
      <c r="K36" s="3"/>
      <c r="L36" s="73"/>
      <c r="M36" s="3"/>
      <c r="N36" s="3"/>
      <c r="O36" s="3"/>
      <c r="P36" s="3"/>
      <c r="Q36" s="3"/>
    </row>
    <row r="37" spans="1:34" ht="30.75" customHeight="1">
      <c r="A37" s="72"/>
      <c r="B37" s="72"/>
      <c r="C37" s="72"/>
      <c r="D37" s="72"/>
      <c r="E37" s="175"/>
      <c r="F37" s="175"/>
      <c r="G37" s="175"/>
      <c r="H37" s="72"/>
      <c r="I37" s="72"/>
      <c r="J37" s="72"/>
      <c r="K37" s="3"/>
      <c r="L37" s="3"/>
      <c r="M37" s="3"/>
      <c r="N37" s="3"/>
      <c r="O37" s="3"/>
      <c r="P37" s="3"/>
      <c r="Q37" s="3"/>
    </row>
    <row r="38" spans="1:34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4" ht="29.4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34" ht="12.9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34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4" ht="0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34" ht="0.75" hidden="1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4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4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34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23:G23"/>
    <mergeCell ref="L23:M23"/>
    <mergeCell ref="N23:O23"/>
    <mergeCell ref="A18:O18"/>
    <mergeCell ref="D19:G19"/>
    <mergeCell ref="N19:O19"/>
    <mergeCell ref="D20:G20"/>
    <mergeCell ref="L20:M20"/>
    <mergeCell ref="N20:O20"/>
    <mergeCell ref="D21:G21"/>
    <mergeCell ref="L21:M21"/>
    <mergeCell ref="N21:O21"/>
    <mergeCell ref="D22:G22"/>
    <mergeCell ref="N22:O22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A26:G26"/>
    <mergeCell ref="N26:O26"/>
    <mergeCell ref="D27:G27"/>
    <mergeCell ref="L27:M27"/>
    <mergeCell ref="N27:O27"/>
    <mergeCell ref="N29:O29"/>
    <mergeCell ref="A31:D31"/>
    <mergeCell ref="E31:F31"/>
    <mergeCell ref="A33:D33"/>
    <mergeCell ref="E33:F33"/>
    <mergeCell ref="A35:D35"/>
    <mergeCell ref="E35:F35"/>
    <mergeCell ref="E37:G37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H65"/>
  <sheetViews>
    <sheetView view="pageBreakPreview" topLeftCell="A9" zoomScale="75" zoomScaleNormal="75" zoomScaleSheetLayoutView="75" workbookViewId="0">
      <selection activeCell="C12" sqref="C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66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67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/>
      <c r="C11" s="79"/>
      <c r="D11" s="275"/>
      <c r="E11" s="276"/>
      <c r="F11" s="276"/>
      <c r="G11" s="277"/>
      <c r="H11" s="16"/>
      <c r="I11" s="17"/>
      <c r="J11" s="18"/>
      <c r="K11" s="18"/>
      <c r="L11" s="80"/>
      <c r="M11" s="80"/>
      <c r="N11" s="267"/>
      <c r="O11" s="269"/>
    </row>
    <row r="12" spans="1:24" ht="55.5" customHeight="1">
      <c r="A12" s="19"/>
      <c r="B12" s="14" t="s">
        <v>33</v>
      </c>
      <c r="C12" s="81"/>
      <c r="D12" s="275" t="s">
        <v>69</v>
      </c>
      <c r="E12" s="276"/>
      <c r="F12" s="276"/>
      <c r="G12" s="277"/>
      <c r="H12" s="16" t="s">
        <v>70</v>
      </c>
      <c r="I12" s="17">
        <v>25.4</v>
      </c>
      <c r="J12" s="18">
        <v>132</v>
      </c>
      <c r="K12" s="18">
        <v>3.8</v>
      </c>
      <c r="L12" s="80">
        <v>1.5</v>
      </c>
      <c r="M12" s="80">
        <v>8.9</v>
      </c>
      <c r="N12" s="267">
        <v>25.4</v>
      </c>
      <c r="O12" s="269"/>
    </row>
    <row r="13" spans="1:24" ht="51" customHeight="1">
      <c r="A13" s="19" t="s">
        <v>71</v>
      </c>
      <c r="B13" s="14" t="s">
        <v>16</v>
      </c>
      <c r="C13" s="81" t="s">
        <v>68</v>
      </c>
      <c r="D13" s="278" t="s">
        <v>72</v>
      </c>
      <c r="E13" s="279"/>
      <c r="F13" s="279"/>
      <c r="G13" s="280"/>
      <c r="H13" s="16" t="s">
        <v>26</v>
      </c>
      <c r="I13" s="17">
        <v>28.57</v>
      </c>
      <c r="J13" s="17">
        <v>349.2</v>
      </c>
      <c r="K13" s="17">
        <v>14.2</v>
      </c>
      <c r="L13" s="24">
        <v>31.05</v>
      </c>
      <c r="M13" s="24">
        <v>12.3</v>
      </c>
      <c r="N13" s="225">
        <v>2.5</v>
      </c>
      <c r="O13" s="226"/>
    </row>
    <row r="14" spans="1:24" ht="39.950000000000003" customHeight="1">
      <c r="A14" s="19"/>
      <c r="B14" s="14" t="s">
        <v>73</v>
      </c>
      <c r="C14" s="15" t="s">
        <v>63</v>
      </c>
      <c r="D14" s="281" t="s">
        <v>74</v>
      </c>
      <c r="E14" s="282"/>
      <c r="F14" s="283"/>
      <c r="G14" s="82"/>
      <c r="H14" s="21" t="s">
        <v>26</v>
      </c>
      <c r="I14" s="30">
        <v>6.33</v>
      </c>
      <c r="J14" s="17">
        <v>60</v>
      </c>
      <c r="K14" s="17">
        <v>0</v>
      </c>
      <c r="L14" s="24">
        <v>0</v>
      </c>
      <c r="M14" s="24">
        <v>0</v>
      </c>
      <c r="N14" s="24">
        <v>15.7</v>
      </c>
      <c r="O14" s="83"/>
    </row>
    <row r="15" spans="1:24" ht="39.950000000000003" customHeight="1">
      <c r="A15" s="84"/>
      <c r="B15" s="85" t="s">
        <v>75</v>
      </c>
      <c r="C15" s="86"/>
      <c r="D15" s="222" t="s">
        <v>76</v>
      </c>
      <c r="E15" s="223"/>
      <c r="F15" s="223"/>
      <c r="G15" s="87"/>
      <c r="H15" s="88" t="s">
        <v>77</v>
      </c>
      <c r="I15" s="31">
        <v>6.14</v>
      </c>
      <c r="J15" s="30">
        <v>132</v>
      </c>
      <c r="K15" s="30">
        <v>3.8</v>
      </c>
      <c r="L15" s="75">
        <v>1.5</v>
      </c>
      <c r="M15" s="75">
        <v>10</v>
      </c>
      <c r="N15" s="75">
        <v>25.4</v>
      </c>
      <c r="O15" s="89"/>
    </row>
    <row r="16" spans="1:24" ht="39.950000000000003" customHeight="1" thickBot="1">
      <c r="A16" s="90"/>
      <c r="B16" s="14"/>
      <c r="C16" s="20"/>
      <c r="D16" s="200"/>
      <c r="E16" s="200"/>
      <c r="F16" s="200"/>
      <c r="G16" s="200"/>
      <c r="H16" s="21"/>
      <c r="I16" s="30"/>
      <c r="J16" s="31"/>
      <c r="K16" s="31"/>
      <c r="L16" s="225"/>
      <c r="M16" s="260"/>
      <c r="N16" s="210"/>
      <c r="O16" s="211"/>
    </row>
    <row r="17" spans="1:20" ht="39.950000000000003" customHeight="1" thickBot="1">
      <c r="A17" s="32" t="s">
        <v>30</v>
      </c>
      <c r="B17" s="32" t="s">
        <v>78</v>
      </c>
      <c r="C17" s="33"/>
      <c r="D17" s="270" t="s">
        <v>79</v>
      </c>
      <c r="E17" s="270"/>
      <c r="F17" s="270"/>
      <c r="G17" s="270"/>
      <c r="H17" s="91" t="s">
        <v>29</v>
      </c>
      <c r="I17" s="92">
        <v>23.43</v>
      </c>
      <c r="J17" s="93">
        <v>53</v>
      </c>
      <c r="K17" s="92">
        <v>0.5</v>
      </c>
      <c r="L17" s="271">
        <v>0</v>
      </c>
      <c r="M17" s="272"/>
      <c r="N17" s="273">
        <v>13.1</v>
      </c>
      <c r="O17" s="274"/>
    </row>
    <row r="18" spans="1:20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89.87</v>
      </c>
      <c r="J18" s="41">
        <f>SUM(J11:J17)</f>
        <v>726.2</v>
      </c>
      <c r="K18" s="41">
        <f>SUM(K10:K17)</f>
        <v>22.3</v>
      </c>
      <c r="L18" s="216">
        <f>SUM(L10:M17)</f>
        <v>65.25</v>
      </c>
      <c r="M18" s="216"/>
      <c r="N18" s="216">
        <f>SUM(N10:O17)</f>
        <v>82.1</v>
      </c>
      <c r="O18" s="217"/>
    </row>
    <row r="19" spans="1:20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20" ht="39.950000000000003" customHeight="1">
      <c r="A20" s="13"/>
      <c r="B20" s="42" t="s">
        <v>33</v>
      </c>
      <c r="C20" s="94" t="s">
        <v>80</v>
      </c>
      <c r="D20" s="264" t="s">
        <v>81</v>
      </c>
      <c r="E20" s="265"/>
      <c r="F20" s="265"/>
      <c r="G20" s="266"/>
      <c r="H20" s="95" t="s">
        <v>52</v>
      </c>
      <c r="I20" s="96">
        <v>8.6</v>
      </c>
      <c r="J20" s="17">
        <v>111</v>
      </c>
      <c r="K20" s="17">
        <v>2.02</v>
      </c>
      <c r="L20" s="225">
        <v>7.5</v>
      </c>
      <c r="M20" s="260"/>
      <c r="N20" s="225">
        <v>9.1999999999999993</v>
      </c>
      <c r="O20" s="226"/>
    </row>
    <row r="21" spans="1:20" ht="65.25" customHeight="1">
      <c r="A21" s="19"/>
      <c r="B21" s="14" t="s">
        <v>35</v>
      </c>
      <c r="C21" s="23" t="s">
        <v>82</v>
      </c>
      <c r="D21" s="264" t="s">
        <v>83</v>
      </c>
      <c r="E21" s="265"/>
      <c r="F21" s="265"/>
      <c r="G21" s="266"/>
      <c r="H21" s="95" t="s">
        <v>84</v>
      </c>
      <c r="I21" s="17">
        <v>26.57</v>
      </c>
      <c r="J21" s="17">
        <v>289.60000000000002</v>
      </c>
      <c r="K21" s="17">
        <v>7</v>
      </c>
      <c r="L21" s="24">
        <v>8.8000000000000007</v>
      </c>
      <c r="M21" s="24">
        <v>245.3</v>
      </c>
      <c r="N21" s="225">
        <v>10.7</v>
      </c>
      <c r="O21" s="226"/>
    </row>
    <row r="22" spans="1:20" ht="51" customHeight="1">
      <c r="A22" s="19"/>
      <c r="B22" s="14" t="s">
        <v>85</v>
      </c>
      <c r="C22" s="23" t="s">
        <v>86</v>
      </c>
      <c r="D22" s="264" t="s">
        <v>87</v>
      </c>
      <c r="E22" s="265"/>
      <c r="F22" s="265"/>
      <c r="G22" s="266"/>
      <c r="H22" s="16" t="s">
        <v>88</v>
      </c>
      <c r="I22" s="17">
        <v>41.37</v>
      </c>
      <c r="J22" s="17">
        <v>299</v>
      </c>
      <c r="K22" s="17">
        <v>18.399999999999999</v>
      </c>
      <c r="L22" s="24">
        <v>17.8</v>
      </c>
      <c r="M22" s="24">
        <v>216</v>
      </c>
      <c r="N22" s="225">
        <v>15.9</v>
      </c>
      <c r="O22" s="226"/>
    </row>
    <row r="23" spans="1:20" ht="39.950000000000003" customHeight="1">
      <c r="A23" s="19" t="s">
        <v>43</v>
      </c>
      <c r="B23" s="50" t="s">
        <v>20</v>
      </c>
      <c r="C23" s="15" t="s">
        <v>61</v>
      </c>
      <c r="D23" s="264" t="s">
        <v>89</v>
      </c>
      <c r="E23" s="265"/>
      <c r="F23" s="265"/>
      <c r="G23" s="266"/>
      <c r="H23" s="16" t="s">
        <v>90</v>
      </c>
      <c r="I23" s="18">
        <v>10.07</v>
      </c>
      <c r="J23" s="18">
        <v>283</v>
      </c>
      <c r="K23" s="18">
        <v>8.4</v>
      </c>
      <c r="L23" s="267">
        <v>112</v>
      </c>
      <c r="M23" s="268"/>
      <c r="N23" s="267">
        <v>45</v>
      </c>
      <c r="O23" s="269"/>
    </row>
    <row r="24" spans="1:20" ht="39.950000000000003" customHeight="1">
      <c r="A24" s="19"/>
      <c r="B24" s="50" t="s">
        <v>91</v>
      </c>
      <c r="C24" s="23" t="s">
        <v>44</v>
      </c>
      <c r="D24" s="222" t="s">
        <v>92</v>
      </c>
      <c r="E24" s="223"/>
      <c r="F24" s="223"/>
      <c r="G24" s="224"/>
      <c r="H24" s="16" t="s">
        <v>26</v>
      </c>
      <c r="I24" s="17">
        <v>6.74</v>
      </c>
      <c r="J24" s="17">
        <v>60</v>
      </c>
      <c r="K24" s="17">
        <v>0</v>
      </c>
      <c r="L24" s="225">
        <v>0</v>
      </c>
      <c r="M24" s="260"/>
      <c r="N24" s="225">
        <v>15.7</v>
      </c>
      <c r="O24" s="226"/>
    </row>
    <row r="25" spans="1:20" ht="39.950000000000003" customHeight="1">
      <c r="A25" s="19"/>
      <c r="B25" s="14" t="s">
        <v>93</v>
      </c>
      <c r="C25" s="50"/>
      <c r="D25" s="222" t="s">
        <v>94</v>
      </c>
      <c r="E25" s="223"/>
      <c r="F25" s="223"/>
      <c r="G25" s="224"/>
      <c r="H25" s="16" t="s">
        <v>95</v>
      </c>
      <c r="I25" s="17">
        <v>5.04</v>
      </c>
      <c r="J25" s="17">
        <v>72.400000000000006</v>
      </c>
      <c r="K25" s="16" t="s">
        <v>96</v>
      </c>
      <c r="L25" s="97" t="s">
        <v>97</v>
      </c>
      <c r="M25" s="97" t="s">
        <v>98</v>
      </c>
      <c r="N25" s="261" t="s">
        <v>99</v>
      </c>
      <c r="O25" s="262"/>
    </row>
    <row r="26" spans="1:20" ht="39.950000000000003" customHeight="1">
      <c r="A26" s="49"/>
      <c r="B26" s="98"/>
      <c r="C26" s="50"/>
      <c r="D26" s="223" t="s">
        <v>100</v>
      </c>
      <c r="E26" s="223"/>
      <c r="F26" s="223"/>
      <c r="G26" s="224"/>
      <c r="H26" s="16" t="s">
        <v>101</v>
      </c>
      <c r="I26" s="17">
        <v>1.61</v>
      </c>
      <c r="J26" s="17">
        <v>78.3</v>
      </c>
      <c r="K26" s="17">
        <v>45.6</v>
      </c>
      <c r="L26" s="24">
        <v>12.3</v>
      </c>
      <c r="M26" s="24">
        <v>102</v>
      </c>
      <c r="N26" s="221">
        <v>78.900000000000006</v>
      </c>
      <c r="O26" s="263"/>
    </row>
    <row r="27" spans="1:20" ht="37.5" customHeight="1" thickBot="1">
      <c r="A27" s="51"/>
      <c r="B27" s="52"/>
      <c r="C27" s="52"/>
      <c r="D27" s="196" t="s">
        <v>32</v>
      </c>
      <c r="E27" s="196"/>
      <c r="F27" s="196"/>
      <c r="G27" s="196"/>
      <c r="H27" s="53"/>
      <c r="I27" s="54">
        <f>SUM(I20:I26)</f>
        <v>99.999999999999986</v>
      </c>
      <c r="J27" s="54">
        <f>SUM(J20:J26)</f>
        <v>1193.3</v>
      </c>
      <c r="K27" s="54">
        <f>SUM(K20:K26)</f>
        <v>81.42</v>
      </c>
      <c r="L27" s="197">
        <f>SUM(L20:M26)</f>
        <v>721.7</v>
      </c>
      <c r="M27" s="197"/>
      <c r="N27" s="197">
        <f>SUM(N20:O26)</f>
        <v>175.4</v>
      </c>
      <c r="O27" s="198"/>
    </row>
    <row r="28" spans="1:20" ht="39.75" hidden="1" customHeight="1" thickBot="1">
      <c r="A28" s="183"/>
      <c r="B28" s="184"/>
      <c r="C28" s="184"/>
      <c r="D28" s="184"/>
      <c r="E28" s="184"/>
      <c r="F28" s="184"/>
      <c r="G28" s="184"/>
      <c r="H28" s="55"/>
      <c r="I28" s="55"/>
      <c r="J28" s="55"/>
      <c r="K28" s="55"/>
      <c r="L28" s="55"/>
      <c r="M28" s="55"/>
      <c r="N28" s="184"/>
      <c r="O28" s="185"/>
    </row>
    <row r="29" spans="1:20" ht="39.75" hidden="1" customHeight="1" thickBot="1">
      <c r="A29" s="56"/>
      <c r="B29" s="57"/>
      <c r="C29" s="57"/>
      <c r="D29" s="186"/>
      <c r="E29" s="186"/>
      <c r="F29" s="186"/>
      <c r="G29" s="186"/>
      <c r="H29" s="58"/>
      <c r="I29" s="59"/>
      <c r="J29" s="60"/>
      <c r="K29" s="60"/>
      <c r="L29" s="187"/>
      <c r="M29" s="188"/>
      <c r="N29" s="188"/>
      <c r="O29" s="189"/>
    </row>
    <row r="30" spans="1:20" ht="39.75" hidden="1" customHeight="1">
      <c r="A30" s="99"/>
      <c r="B30" s="100"/>
      <c r="C30" s="100"/>
      <c r="D30" s="251"/>
      <c r="E30" s="251"/>
      <c r="F30" s="251"/>
      <c r="G30" s="251"/>
      <c r="H30" s="101"/>
      <c r="I30" s="102"/>
      <c r="J30" s="103"/>
      <c r="K30" s="103"/>
      <c r="L30" s="252"/>
      <c r="M30" s="252"/>
      <c r="N30" s="252"/>
      <c r="O30" s="253"/>
    </row>
    <row r="31" spans="1:20" ht="39.950000000000003" customHeight="1" thickBot="1">
      <c r="A31" s="104"/>
      <c r="B31" s="105"/>
      <c r="C31" s="105"/>
      <c r="D31" s="254" t="s">
        <v>53</v>
      </c>
      <c r="E31" s="255"/>
      <c r="F31" s="255"/>
      <c r="G31" s="106"/>
      <c r="H31" s="107"/>
      <c r="I31" s="108">
        <f>I18+I27+I30</f>
        <v>189.87</v>
      </c>
      <c r="J31" s="109">
        <f>J18+J27</f>
        <v>1919.5</v>
      </c>
      <c r="K31" s="109">
        <f>SUM(K18+K27)</f>
        <v>103.72</v>
      </c>
      <c r="L31" s="256">
        <f>L18+L27</f>
        <v>786.95</v>
      </c>
      <c r="M31" s="257"/>
      <c r="N31" s="258">
        <f>N18+N27</f>
        <v>257.5</v>
      </c>
      <c r="O31" s="259"/>
    </row>
    <row r="32" spans="1:20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customHeight="1">
      <c r="A33" s="174" t="s">
        <v>54</v>
      </c>
      <c r="B33" s="174"/>
      <c r="C33" s="174"/>
      <c r="D33" s="174"/>
      <c r="E33" s="182"/>
      <c r="F33" s="182"/>
      <c r="G33" s="72"/>
      <c r="H33" s="72" t="s">
        <v>55</v>
      </c>
      <c r="I33" s="72"/>
      <c r="J33" s="72"/>
      <c r="K33" s="3"/>
      <c r="L33" s="73"/>
      <c r="M33" s="3"/>
      <c r="N33" s="3"/>
      <c r="O33" s="3"/>
      <c r="P33" s="3"/>
      <c r="Q33" s="3"/>
      <c r="R33" s="3"/>
      <c r="S33" s="3"/>
      <c r="T33" s="3"/>
    </row>
    <row r="34" spans="1:20" ht="18">
      <c r="A34" s="72"/>
      <c r="B34" s="72"/>
      <c r="C34" s="72"/>
      <c r="D34" s="72"/>
      <c r="E34" s="72"/>
      <c r="F34" s="74"/>
      <c r="G34" s="72"/>
      <c r="H34" s="72"/>
      <c r="I34" s="72"/>
      <c r="J34" s="72"/>
      <c r="K34" s="3"/>
      <c r="L34" s="73"/>
      <c r="M34" s="3"/>
      <c r="N34" s="3"/>
      <c r="O34" s="3"/>
      <c r="P34" s="3"/>
      <c r="Q34" s="3"/>
      <c r="R34" s="3"/>
      <c r="S34" s="3"/>
      <c r="T34" s="3"/>
    </row>
    <row r="35" spans="1:20" ht="22.5" customHeight="1">
      <c r="A35" s="174" t="s">
        <v>56</v>
      </c>
      <c r="B35" s="174"/>
      <c r="C35" s="174"/>
      <c r="D35" s="174"/>
      <c r="E35" s="175"/>
      <c r="F35" s="175"/>
      <c r="G35" s="72"/>
      <c r="H35" s="72" t="s">
        <v>57</v>
      </c>
      <c r="I35" s="72"/>
      <c r="J35" s="72" t="s">
        <v>57</v>
      </c>
      <c r="K35" s="3"/>
      <c r="L35" s="73"/>
      <c r="M35" s="3"/>
      <c r="N35" s="3"/>
      <c r="O35" s="3"/>
      <c r="P35" s="3"/>
      <c r="Q35" s="3"/>
      <c r="R35" s="3"/>
      <c r="S35" s="3"/>
      <c r="T35" s="3"/>
    </row>
    <row r="36" spans="1:20" ht="18">
      <c r="A36" s="72"/>
      <c r="B36" s="72"/>
      <c r="C36" s="72"/>
      <c r="D36" s="72"/>
      <c r="E36" s="72"/>
      <c r="F36" s="74"/>
      <c r="G36" s="72"/>
      <c r="H36" s="72"/>
      <c r="I36" s="72"/>
      <c r="J36" s="72"/>
      <c r="K36" s="3"/>
      <c r="L36" s="73"/>
      <c r="M36" s="3"/>
      <c r="N36" s="3"/>
      <c r="O36" s="3"/>
      <c r="P36" s="3"/>
      <c r="Q36" s="3"/>
      <c r="R36" s="3"/>
      <c r="S36" s="3"/>
      <c r="T36" s="3"/>
    </row>
    <row r="37" spans="1:20" ht="21.75" customHeight="1">
      <c r="A37" s="174" t="s">
        <v>58</v>
      </c>
      <c r="B37" s="174"/>
      <c r="C37" s="174"/>
      <c r="D37" s="174"/>
      <c r="E37" s="175"/>
      <c r="F37" s="175"/>
      <c r="G37" s="72"/>
      <c r="H37" s="72" t="s">
        <v>57</v>
      </c>
      <c r="I37" s="72"/>
      <c r="J37" s="72" t="s">
        <v>57</v>
      </c>
      <c r="K37" s="3"/>
      <c r="L37" s="73"/>
      <c r="M37" s="3"/>
      <c r="N37" s="3"/>
      <c r="O37" s="3"/>
      <c r="P37" s="3"/>
      <c r="Q37" s="3"/>
      <c r="R37" s="3"/>
      <c r="S37" s="3"/>
      <c r="T37" s="3"/>
    </row>
    <row r="38" spans="1:20" ht="18">
      <c r="A38" s="72"/>
      <c r="B38" s="72"/>
      <c r="C38" s="72"/>
      <c r="D38" s="72"/>
      <c r="E38" s="72"/>
      <c r="F38" s="74"/>
      <c r="G38" s="72"/>
      <c r="H38" s="72"/>
      <c r="I38" s="72"/>
      <c r="J38" s="72"/>
      <c r="K38" s="3"/>
      <c r="L38" s="73"/>
      <c r="M38" s="3"/>
      <c r="N38" s="3"/>
      <c r="O38" s="3"/>
      <c r="P38" s="3"/>
      <c r="Q38" s="3"/>
      <c r="R38" s="3"/>
      <c r="S38" s="3"/>
      <c r="T38" s="3"/>
    </row>
    <row r="39" spans="1:20" ht="27.75" customHeight="1">
      <c r="A39" s="72"/>
      <c r="B39" s="72"/>
      <c r="C39" s="72"/>
      <c r="D39" s="72"/>
      <c r="E39" s="175"/>
      <c r="F39" s="175"/>
      <c r="G39" s="175"/>
      <c r="H39" s="72"/>
      <c r="I39" s="72"/>
      <c r="J39" s="72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</row>
    <row r="41" spans="1:20" ht="9.75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</row>
    <row r="42" spans="1:20" ht="12.75" hidden="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</row>
    <row r="43" spans="1:20" ht="16.5" hidden="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</row>
    <row r="44" spans="1:20" ht="0.75" hidden="1" customHeight="1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</row>
    <row r="45" spans="1:20" ht="0.75" hidden="1" customHeight="1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</row>
    <row r="46" spans="1:20" hidden="1"/>
    <row r="47" spans="1:20" hidden="1"/>
    <row r="48" spans="1:20" hidden="1"/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</sheetData>
  <mergeCells count="66">
    <mergeCell ref="A7:O7"/>
    <mergeCell ref="B2:C2"/>
    <mergeCell ref="D2:K2"/>
    <mergeCell ref="M2:O2"/>
    <mergeCell ref="A5:O5"/>
    <mergeCell ref="A6:O6"/>
    <mergeCell ref="D15:F15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F14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9:G39"/>
    <mergeCell ref="A33:D33"/>
    <mergeCell ref="E33:F33"/>
    <mergeCell ref="A35:D35"/>
    <mergeCell ref="E35:F35"/>
    <mergeCell ref="A37:D37"/>
    <mergeCell ref="E37:F37"/>
  </mergeCells>
  <printOptions verticalCentered="1"/>
  <pageMargins left="0" right="0.16" top="0" bottom="0.5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H65"/>
  <sheetViews>
    <sheetView topLeftCell="A21" zoomScale="75" zoomScaleNormal="75" zoomScaleSheetLayoutView="75" workbookViewId="0">
      <selection activeCell="C11" sqref="C11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66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/>
      <c r="C11" s="79"/>
      <c r="D11" s="275" t="s">
        <v>103</v>
      </c>
      <c r="E11" s="276"/>
      <c r="F11" s="276"/>
      <c r="G11" s="277"/>
      <c r="H11" s="16" t="s">
        <v>104</v>
      </c>
      <c r="I11" s="17">
        <v>12.15</v>
      </c>
      <c r="J11" s="18">
        <v>112.3</v>
      </c>
      <c r="K11" s="18">
        <v>21.6</v>
      </c>
      <c r="L11" s="194">
        <v>54.2</v>
      </c>
      <c r="M11" s="194"/>
      <c r="N11" s="194">
        <v>12.3</v>
      </c>
      <c r="O11" s="195"/>
    </row>
    <row r="12" spans="1:24" ht="55.5" customHeight="1">
      <c r="A12" s="19"/>
      <c r="B12" s="14" t="s">
        <v>33</v>
      </c>
      <c r="C12" s="79"/>
      <c r="D12" s="275" t="s">
        <v>69</v>
      </c>
      <c r="E12" s="276"/>
      <c r="F12" s="276"/>
      <c r="G12" s="277"/>
      <c r="H12" s="16" t="s">
        <v>70</v>
      </c>
      <c r="I12" s="17">
        <v>28.71</v>
      </c>
      <c r="J12" s="18">
        <v>132</v>
      </c>
      <c r="K12" s="18">
        <v>3.8</v>
      </c>
      <c r="L12" s="80">
        <v>1.5</v>
      </c>
      <c r="M12" s="80">
        <v>123</v>
      </c>
      <c r="N12" s="267">
        <v>25.4</v>
      </c>
      <c r="O12" s="269"/>
    </row>
    <row r="13" spans="1:24" ht="60.75" customHeight="1">
      <c r="A13" s="19" t="s">
        <v>71</v>
      </c>
      <c r="B13" s="14" t="s">
        <v>16</v>
      </c>
      <c r="C13" s="81" t="s">
        <v>68</v>
      </c>
      <c r="D13" s="288" t="s">
        <v>105</v>
      </c>
      <c r="E13" s="289"/>
      <c r="F13" s="289"/>
      <c r="G13" s="113"/>
      <c r="H13" s="16" t="s">
        <v>26</v>
      </c>
      <c r="I13" s="17">
        <v>32.299999999999997</v>
      </c>
      <c r="J13" s="17">
        <v>349.2</v>
      </c>
      <c r="K13" s="17">
        <v>14.2</v>
      </c>
      <c r="L13" s="24">
        <v>31.05</v>
      </c>
      <c r="M13" s="24">
        <v>140</v>
      </c>
      <c r="N13" s="114">
        <v>2.5</v>
      </c>
      <c r="O13" s="115"/>
    </row>
    <row r="14" spans="1:24" ht="39.950000000000003" customHeight="1">
      <c r="A14" s="19"/>
      <c r="B14" s="14" t="s">
        <v>73</v>
      </c>
      <c r="C14" s="15" t="s">
        <v>63</v>
      </c>
      <c r="D14" s="281" t="s">
        <v>74</v>
      </c>
      <c r="E14" s="282"/>
      <c r="F14" s="283"/>
      <c r="G14" s="82"/>
      <c r="H14" s="21" t="s">
        <v>26</v>
      </c>
      <c r="I14" s="30">
        <v>7.16</v>
      </c>
      <c r="J14" s="17">
        <v>60</v>
      </c>
      <c r="K14" s="17">
        <v>0</v>
      </c>
      <c r="L14" s="24">
        <v>0</v>
      </c>
      <c r="M14" s="24">
        <v>0</v>
      </c>
      <c r="N14" s="24">
        <v>15.7</v>
      </c>
      <c r="O14" s="83"/>
    </row>
    <row r="15" spans="1:24" ht="39.950000000000003" customHeight="1">
      <c r="A15" s="84"/>
      <c r="B15" s="85" t="s">
        <v>75</v>
      </c>
      <c r="C15" s="86"/>
      <c r="D15" s="116" t="s">
        <v>76</v>
      </c>
      <c r="E15" s="117"/>
      <c r="F15" s="117"/>
      <c r="G15" s="87"/>
      <c r="H15" s="88" t="s">
        <v>106</v>
      </c>
      <c r="I15" s="31">
        <v>4.68</v>
      </c>
      <c r="J15" s="30">
        <v>132</v>
      </c>
      <c r="K15" s="30">
        <v>3.8</v>
      </c>
      <c r="L15" s="75">
        <v>1.5</v>
      </c>
      <c r="M15" s="75">
        <v>102</v>
      </c>
      <c r="N15" s="75">
        <v>25.4</v>
      </c>
      <c r="O15" s="89"/>
    </row>
    <row r="16" spans="1:24" ht="39.950000000000003" customHeight="1" thickBot="1">
      <c r="A16" s="90"/>
      <c r="B16" s="14"/>
      <c r="C16" s="20"/>
      <c r="D16" s="200"/>
      <c r="E16" s="200"/>
      <c r="F16" s="200"/>
      <c r="G16" s="200"/>
      <c r="H16" s="21"/>
      <c r="I16" s="30"/>
      <c r="J16" s="30"/>
      <c r="K16" s="30"/>
      <c r="L16" s="249"/>
      <c r="M16" s="249"/>
      <c r="N16" s="249"/>
      <c r="O16" s="250"/>
    </row>
    <row r="17" spans="1:20" ht="39.950000000000003" customHeight="1" thickBot="1">
      <c r="A17" s="32" t="s">
        <v>30</v>
      </c>
      <c r="B17" s="32" t="s">
        <v>78</v>
      </c>
      <c r="C17" s="33"/>
      <c r="D17" s="270"/>
      <c r="E17" s="270"/>
      <c r="F17" s="270"/>
      <c r="G17" s="270"/>
      <c r="H17" s="91"/>
      <c r="I17" s="92"/>
      <c r="J17" s="93"/>
      <c r="K17" s="92"/>
      <c r="L17" s="271"/>
      <c r="M17" s="272"/>
      <c r="N17" s="273"/>
      <c r="O17" s="274"/>
    </row>
    <row r="18" spans="1:20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85</v>
      </c>
      <c r="J18" s="41">
        <f>SUM(J11:J17)</f>
        <v>785.5</v>
      </c>
      <c r="K18" s="41">
        <f>SUM(K10:K17)</f>
        <v>43.4</v>
      </c>
      <c r="L18" s="216">
        <f>SUM(L10:M17)</f>
        <v>453.25</v>
      </c>
      <c r="M18" s="216"/>
      <c r="N18" s="216">
        <f>SUM(N10:O17)</f>
        <v>81.300000000000011</v>
      </c>
      <c r="O18" s="217"/>
    </row>
    <row r="19" spans="1:20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20" ht="39.950000000000003" customHeight="1">
      <c r="A20" s="13"/>
      <c r="B20" s="42" t="s">
        <v>33</v>
      </c>
      <c r="C20" s="94" t="s">
        <v>80</v>
      </c>
      <c r="D20" s="264" t="s">
        <v>81</v>
      </c>
      <c r="E20" s="265"/>
      <c r="F20" s="265"/>
      <c r="G20" s="266"/>
      <c r="H20" s="95" t="s">
        <v>52</v>
      </c>
      <c r="I20" s="96">
        <v>8.6</v>
      </c>
      <c r="J20" s="17">
        <v>111</v>
      </c>
      <c r="K20" s="17">
        <v>2.02</v>
      </c>
      <c r="L20" s="225">
        <v>7.5</v>
      </c>
      <c r="M20" s="260"/>
      <c r="N20" s="225">
        <v>9.1999999999999993</v>
      </c>
      <c r="O20" s="226"/>
    </row>
    <row r="21" spans="1:20" ht="65.25" customHeight="1">
      <c r="A21" s="19"/>
      <c r="B21" s="14" t="s">
        <v>35</v>
      </c>
      <c r="C21" s="23" t="s">
        <v>82</v>
      </c>
      <c r="D21" s="264" t="s">
        <v>83</v>
      </c>
      <c r="E21" s="265"/>
      <c r="F21" s="265"/>
      <c r="G21" s="266"/>
      <c r="H21" s="95" t="s">
        <v>84</v>
      </c>
      <c r="I21" s="17">
        <v>26.57</v>
      </c>
      <c r="J21" s="17">
        <v>289.60000000000002</v>
      </c>
      <c r="K21" s="17">
        <v>7</v>
      </c>
      <c r="L21" s="24">
        <v>8.8000000000000007</v>
      </c>
      <c r="M21" s="24">
        <v>245.3</v>
      </c>
      <c r="N21" s="225">
        <v>10.7</v>
      </c>
      <c r="O21" s="226"/>
    </row>
    <row r="22" spans="1:20" ht="51" customHeight="1">
      <c r="A22" s="19"/>
      <c r="B22" s="14" t="s">
        <v>85</v>
      </c>
      <c r="C22" s="23" t="s">
        <v>86</v>
      </c>
      <c r="D22" s="264" t="s">
        <v>87</v>
      </c>
      <c r="E22" s="265"/>
      <c r="F22" s="265"/>
      <c r="G22" s="266"/>
      <c r="H22" s="16" t="s">
        <v>88</v>
      </c>
      <c r="I22" s="17">
        <v>41.37</v>
      </c>
      <c r="J22" s="17">
        <v>299</v>
      </c>
      <c r="K22" s="17">
        <v>18.399999999999999</v>
      </c>
      <c r="L22" s="24">
        <v>17.8</v>
      </c>
      <c r="M22" s="24">
        <v>216</v>
      </c>
      <c r="N22" s="225">
        <v>15.9</v>
      </c>
      <c r="O22" s="226"/>
    </row>
    <row r="23" spans="1:20" ht="39.950000000000003" customHeight="1">
      <c r="A23" s="19" t="s">
        <v>43</v>
      </c>
      <c r="B23" s="50" t="s">
        <v>20</v>
      </c>
      <c r="C23" s="15" t="s">
        <v>61</v>
      </c>
      <c r="D23" s="264" t="s">
        <v>89</v>
      </c>
      <c r="E23" s="265"/>
      <c r="F23" s="265"/>
      <c r="G23" s="266"/>
      <c r="H23" s="16" t="s">
        <v>90</v>
      </c>
      <c r="I23" s="18">
        <v>10.07</v>
      </c>
      <c r="J23" s="18">
        <v>283</v>
      </c>
      <c r="K23" s="18">
        <v>8.4</v>
      </c>
      <c r="L23" s="267">
        <v>112</v>
      </c>
      <c r="M23" s="268"/>
      <c r="N23" s="267">
        <v>45</v>
      </c>
      <c r="O23" s="269"/>
    </row>
    <row r="24" spans="1:20" ht="39.950000000000003" customHeight="1">
      <c r="A24" s="19"/>
      <c r="B24" s="50" t="s">
        <v>91</v>
      </c>
      <c r="C24" s="23" t="s">
        <v>44</v>
      </c>
      <c r="D24" s="222" t="s">
        <v>92</v>
      </c>
      <c r="E24" s="223"/>
      <c r="F24" s="223"/>
      <c r="G24" s="224"/>
      <c r="H24" s="16" t="s">
        <v>26</v>
      </c>
      <c r="I24" s="17">
        <v>6.74</v>
      </c>
      <c r="J24" s="17">
        <v>60</v>
      </c>
      <c r="K24" s="17">
        <v>0</v>
      </c>
      <c r="L24" s="225">
        <v>0</v>
      </c>
      <c r="M24" s="260"/>
      <c r="N24" s="225">
        <v>15.7</v>
      </c>
      <c r="O24" s="226"/>
    </row>
    <row r="25" spans="1:20" ht="39.950000000000003" customHeight="1">
      <c r="A25" s="19"/>
      <c r="B25" s="14" t="s">
        <v>93</v>
      </c>
      <c r="C25" s="50"/>
      <c r="D25" s="222" t="s">
        <v>94</v>
      </c>
      <c r="E25" s="223"/>
      <c r="F25" s="223"/>
      <c r="G25" s="224"/>
      <c r="H25" s="16" t="s">
        <v>95</v>
      </c>
      <c r="I25" s="17">
        <v>5.04</v>
      </c>
      <c r="J25" s="17">
        <v>72.400000000000006</v>
      </c>
      <c r="K25" s="16" t="s">
        <v>96</v>
      </c>
      <c r="L25" s="97" t="s">
        <v>97</v>
      </c>
      <c r="M25" s="97" t="s">
        <v>98</v>
      </c>
      <c r="N25" s="261" t="s">
        <v>99</v>
      </c>
      <c r="O25" s="262"/>
    </row>
    <row r="26" spans="1:20" ht="39.950000000000003" customHeight="1">
      <c r="A26" s="49"/>
      <c r="B26" s="98"/>
      <c r="C26" s="50"/>
      <c r="D26" s="223" t="s">
        <v>100</v>
      </c>
      <c r="E26" s="223"/>
      <c r="F26" s="223"/>
      <c r="G26" s="224"/>
      <c r="H26" s="16" t="s">
        <v>101</v>
      </c>
      <c r="I26" s="17">
        <v>1.61</v>
      </c>
      <c r="J26" s="17">
        <v>78.3</v>
      </c>
      <c r="K26" s="17">
        <v>45.6</v>
      </c>
      <c r="L26" s="24">
        <v>12.3</v>
      </c>
      <c r="M26" s="24">
        <v>102</v>
      </c>
      <c r="N26" s="221">
        <v>78.900000000000006</v>
      </c>
      <c r="O26" s="263"/>
    </row>
    <row r="27" spans="1:20" ht="37.5" customHeight="1" thickBot="1">
      <c r="A27" s="51"/>
      <c r="B27" s="52"/>
      <c r="C27" s="52"/>
      <c r="D27" s="196" t="s">
        <v>32</v>
      </c>
      <c r="E27" s="196"/>
      <c r="F27" s="196"/>
      <c r="G27" s="196"/>
      <c r="H27" s="53"/>
      <c r="I27" s="54">
        <f>SUM(I20:I26)</f>
        <v>99.999999999999986</v>
      </c>
      <c r="J27" s="54">
        <f>SUM(J20:J26)</f>
        <v>1193.3</v>
      </c>
      <c r="K27" s="54">
        <f>SUM(K20:K26)</f>
        <v>81.42</v>
      </c>
      <c r="L27" s="197">
        <f>SUM(L20:M26)</f>
        <v>721.7</v>
      </c>
      <c r="M27" s="197"/>
      <c r="N27" s="197">
        <f>SUM(N20:O26)</f>
        <v>175.4</v>
      </c>
      <c r="O27" s="198"/>
    </row>
    <row r="28" spans="1:20" ht="39.75" hidden="1" customHeight="1" thickBot="1">
      <c r="A28" s="183"/>
      <c r="B28" s="184"/>
      <c r="C28" s="184"/>
      <c r="D28" s="184"/>
      <c r="E28" s="184"/>
      <c r="F28" s="184"/>
      <c r="G28" s="184"/>
      <c r="H28" s="55"/>
      <c r="I28" s="55"/>
      <c r="J28" s="55"/>
      <c r="K28" s="55"/>
      <c r="L28" s="55"/>
      <c r="M28" s="55"/>
      <c r="N28" s="184"/>
      <c r="O28" s="185"/>
    </row>
    <row r="29" spans="1:20" ht="39.75" hidden="1" customHeight="1" thickBot="1">
      <c r="A29" s="56"/>
      <c r="B29" s="57"/>
      <c r="C29" s="57"/>
      <c r="D29" s="186"/>
      <c r="E29" s="186"/>
      <c r="F29" s="186"/>
      <c r="G29" s="186"/>
      <c r="H29" s="58"/>
      <c r="I29" s="59"/>
      <c r="J29" s="60"/>
      <c r="K29" s="60"/>
      <c r="L29" s="187"/>
      <c r="M29" s="188"/>
      <c r="N29" s="188"/>
      <c r="O29" s="189"/>
    </row>
    <row r="30" spans="1:20" ht="39.75" hidden="1" customHeight="1">
      <c r="A30" s="99"/>
      <c r="B30" s="100"/>
      <c r="C30" s="100"/>
      <c r="D30" s="251"/>
      <c r="E30" s="251"/>
      <c r="F30" s="251"/>
      <c r="G30" s="251"/>
      <c r="H30" s="101"/>
      <c r="I30" s="102"/>
      <c r="J30" s="103"/>
      <c r="K30" s="103"/>
      <c r="L30" s="252"/>
      <c r="M30" s="252"/>
      <c r="N30" s="252"/>
      <c r="O30" s="253"/>
    </row>
    <row r="31" spans="1:20" ht="39.950000000000003" customHeight="1" thickBot="1">
      <c r="A31" s="104"/>
      <c r="B31" s="105"/>
      <c r="C31" s="105"/>
      <c r="D31" s="254" t="s">
        <v>53</v>
      </c>
      <c r="E31" s="255"/>
      <c r="F31" s="255"/>
      <c r="G31" s="106"/>
      <c r="H31" s="107"/>
      <c r="I31" s="108">
        <f>I18+I27+I30</f>
        <v>185</v>
      </c>
      <c r="J31" s="109">
        <f>J18+J27</f>
        <v>1978.8</v>
      </c>
      <c r="K31" s="109">
        <f>SUM(K18+K27)</f>
        <v>124.82</v>
      </c>
      <c r="L31" s="256">
        <f>L18+L27</f>
        <v>1174.95</v>
      </c>
      <c r="M31" s="257"/>
      <c r="N31" s="258">
        <f>N18+N27</f>
        <v>256.70000000000005</v>
      </c>
      <c r="O31" s="259"/>
    </row>
    <row r="32" spans="1:20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customHeight="1">
      <c r="A33" s="174" t="s">
        <v>54</v>
      </c>
      <c r="B33" s="174"/>
      <c r="C33" s="174"/>
      <c r="D33" s="174"/>
      <c r="E33" s="182"/>
      <c r="F33" s="182"/>
      <c r="G33" s="72"/>
      <c r="H33" s="72" t="s">
        <v>55</v>
      </c>
      <c r="I33" s="72"/>
      <c r="J33" s="72"/>
      <c r="K33" s="3"/>
      <c r="L33" s="73"/>
      <c r="M33" s="3"/>
      <c r="N33" s="3"/>
      <c r="O33" s="3"/>
      <c r="P33" s="3"/>
      <c r="Q33" s="3"/>
      <c r="R33" s="3"/>
      <c r="S33" s="3"/>
      <c r="T33" s="3"/>
    </row>
    <row r="34" spans="1:20" ht="18">
      <c r="A34" s="72"/>
      <c r="B34" s="72"/>
      <c r="C34" s="72"/>
      <c r="D34" s="72"/>
      <c r="E34" s="72"/>
      <c r="F34" s="74"/>
      <c r="G34" s="72"/>
      <c r="H34" s="72"/>
      <c r="I34" s="72"/>
      <c r="J34" s="72"/>
      <c r="K34" s="3"/>
      <c r="L34" s="73"/>
      <c r="M34" s="3"/>
      <c r="N34" s="3"/>
      <c r="O34" s="3"/>
      <c r="P34" s="3"/>
      <c r="Q34" s="3"/>
      <c r="R34" s="3"/>
      <c r="S34" s="3"/>
      <c r="T34" s="3"/>
    </row>
    <row r="35" spans="1:20" ht="22.5" customHeight="1">
      <c r="A35" s="174" t="s">
        <v>56</v>
      </c>
      <c r="B35" s="174"/>
      <c r="C35" s="174"/>
      <c r="D35" s="174"/>
      <c r="E35" s="175"/>
      <c r="F35" s="175"/>
      <c r="G35" s="72"/>
      <c r="H35" s="72" t="s">
        <v>57</v>
      </c>
      <c r="I35" s="72"/>
      <c r="J35" s="72" t="s">
        <v>57</v>
      </c>
      <c r="K35" s="3"/>
      <c r="L35" s="73"/>
      <c r="M35" s="3"/>
      <c r="N35" s="3"/>
      <c r="O35" s="3"/>
      <c r="P35" s="3"/>
      <c r="Q35" s="3"/>
      <c r="R35" s="3"/>
      <c r="S35" s="3"/>
      <c r="T35" s="3"/>
    </row>
    <row r="36" spans="1:20" ht="18">
      <c r="A36" s="72"/>
      <c r="B36" s="72"/>
      <c r="C36" s="72"/>
      <c r="D36" s="72"/>
      <c r="E36" s="72"/>
      <c r="F36" s="74"/>
      <c r="G36" s="72"/>
      <c r="H36" s="72"/>
      <c r="I36" s="72"/>
      <c r="J36" s="72"/>
      <c r="K36" s="3"/>
      <c r="L36" s="73"/>
      <c r="M36" s="3"/>
      <c r="N36" s="3"/>
      <c r="O36" s="3"/>
      <c r="P36" s="3"/>
      <c r="Q36" s="3"/>
      <c r="R36" s="3"/>
      <c r="S36" s="3"/>
      <c r="T36" s="3"/>
    </row>
    <row r="37" spans="1:20" ht="21.75" customHeight="1">
      <c r="A37" s="174" t="s">
        <v>58</v>
      </c>
      <c r="B37" s="174"/>
      <c r="C37" s="174"/>
      <c r="D37" s="174"/>
      <c r="E37" s="175"/>
      <c r="F37" s="175"/>
      <c r="G37" s="72"/>
      <c r="H37" s="72" t="s">
        <v>57</v>
      </c>
      <c r="I37" s="72"/>
      <c r="J37" s="72" t="s">
        <v>57</v>
      </c>
      <c r="K37" s="3"/>
      <c r="L37" s="73"/>
      <c r="M37" s="3"/>
      <c r="N37" s="3"/>
      <c r="O37" s="3"/>
      <c r="P37" s="3"/>
      <c r="Q37" s="3"/>
      <c r="R37" s="3"/>
      <c r="S37" s="3"/>
      <c r="T37" s="3"/>
    </row>
    <row r="38" spans="1:20" ht="18">
      <c r="A38" s="72"/>
      <c r="B38" s="72"/>
      <c r="C38" s="72"/>
      <c r="D38" s="72"/>
      <c r="E38" s="72"/>
      <c r="F38" s="74"/>
      <c r="G38" s="72"/>
      <c r="H38" s="72"/>
      <c r="I38" s="72"/>
      <c r="J38" s="72"/>
      <c r="K38" s="3"/>
      <c r="L38" s="73"/>
      <c r="M38" s="3"/>
      <c r="N38" s="3"/>
      <c r="O38" s="3"/>
      <c r="P38" s="3"/>
      <c r="Q38" s="3"/>
      <c r="R38" s="3"/>
      <c r="S38" s="3"/>
      <c r="T38" s="3"/>
    </row>
    <row r="39" spans="1:20" ht="27.75" customHeight="1">
      <c r="A39" s="72"/>
      <c r="B39" s="72"/>
      <c r="C39" s="72"/>
      <c r="D39" s="72"/>
      <c r="E39" s="175"/>
      <c r="F39" s="175"/>
      <c r="G39" s="175"/>
      <c r="H39" s="72"/>
      <c r="I39" s="72"/>
      <c r="J39" s="72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</row>
    <row r="41" spans="1:20" ht="9.75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</row>
    <row r="42" spans="1:20" ht="12.75" hidden="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</row>
    <row r="43" spans="1:20" ht="16.5" hidden="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</row>
    <row r="44" spans="1:20" ht="0.75" hidden="1" customHeight="1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</row>
    <row r="45" spans="1:20" ht="0.75" hidden="1" customHeight="1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</row>
    <row r="46" spans="1:20" hidden="1"/>
    <row r="47" spans="1:20" hidden="1"/>
    <row r="48" spans="1:20" hidden="1"/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</sheetData>
  <mergeCells count="65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N12:O12"/>
    <mergeCell ref="D13:F13"/>
    <mergeCell ref="D14:F14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D24:G24"/>
    <mergeCell ref="L24:M24"/>
    <mergeCell ref="N24:O24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A33:D33"/>
    <mergeCell ref="E33:F33"/>
    <mergeCell ref="A35:D35"/>
    <mergeCell ref="E35:F35"/>
    <mergeCell ref="A37:D37"/>
    <mergeCell ref="E37:F37"/>
    <mergeCell ref="E39:G39"/>
    <mergeCell ref="D31:F31"/>
    <mergeCell ref="L31:M31"/>
  </mergeCells>
  <printOptions verticalCentered="1"/>
  <pageMargins left="0" right="0.16" top="0" bottom="0.52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H64"/>
  <sheetViews>
    <sheetView view="pageBreakPreview" zoomScale="75" zoomScaleNormal="75" zoomScaleSheetLayoutView="75" workbookViewId="0">
      <selection activeCell="D2" sqref="D2:K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107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27" t="s">
        <v>9</v>
      </c>
      <c r="E9" s="227"/>
      <c r="F9" s="227"/>
      <c r="G9" s="227"/>
      <c r="H9" s="12" t="s">
        <v>10</v>
      </c>
      <c r="I9" s="12" t="s">
        <v>11</v>
      </c>
      <c r="J9" s="12" t="s">
        <v>12</v>
      </c>
      <c r="K9" s="12" t="s">
        <v>13</v>
      </c>
      <c r="L9" s="227" t="s">
        <v>14</v>
      </c>
      <c r="M9" s="228"/>
      <c r="N9" s="229" t="s">
        <v>15</v>
      </c>
      <c r="O9" s="230"/>
    </row>
    <row r="10" spans="1:24" ht="20.25" hidden="1" customHeight="1" thickBot="1">
      <c r="A10" s="231"/>
      <c r="B10" s="232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35"/>
      <c r="P10" s="10"/>
    </row>
    <row r="11" spans="1:24" ht="39.950000000000003" customHeight="1">
      <c r="A11" s="13"/>
      <c r="B11" s="14" t="s">
        <v>33</v>
      </c>
      <c r="C11" s="20" t="s">
        <v>109</v>
      </c>
      <c r="D11" s="200" t="s">
        <v>110</v>
      </c>
      <c r="E11" s="200"/>
      <c r="F11" s="200"/>
      <c r="G11" s="200"/>
      <c r="H11" s="21" t="s">
        <v>111</v>
      </c>
      <c r="I11" s="18">
        <v>19.329999999999998</v>
      </c>
      <c r="J11" s="76">
        <v>183.75</v>
      </c>
      <c r="K11" s="18">
        <v>4.1500000000000004</v>
      </c>
      <c r="L11" s="247">
        <v>3.85</v>
      </c>
      <c r="M11" s="247"/>
      <c r="N11" s="194">
        <v>33.200000000000003</v>
      </c>
      <c r="O11" s="195"/>
    </row>
    <row r="12" spans="1:24" ht="51" customHeight="1">
      <c r="A12" s="19" t="s">
        <v>71</v>
      </c>
      <c r="B12" s="14" t="s">
        <v>16</v>
      </c>
      <c r="C12" s="20" t="s">
        <v>112</v>
      </c>
      <c r="D12" s="305" t="s">
        <v>113</v>
      </c>
      <c r="E12" s="305"/>
      <c r="F12" s="305"/>
      <c r="G12" s="305"/>
      <c r="H12" s="21" t="s">
        <v>114</v>
      </c>
      <c r="I12" s="18">
        <v>49.23</v>
      </c>
      <c r="J12" s="76">
        <v>462</v>
      </c>
      <c r="K12" s="17">
        <v>27.8</v>
      </c>
      <c r="L12" s="118">
        <v>20.85</v>
      </c>
      <c r="M12" s="118">
        <v>124</v>
      </c>
      <c r="N12" s="225">
        <v>40.049999999999997</v>
      </c>
      <c r="O12" s="226"/>
    </row>
    <row r="13" spans="1:24" ht="39.950000000000003" customHeight="1" thickBot="1">
      <c r="A13" s="19"/>
      <c r="B13" s="14" t="s">
        <v>23</v>
      </c>
      <c r="C13" s="15" t="s">
        <v>63</v>
      </c>
      <c r="D13" s="199" t="s">
        <v>115</v>
      </c>
      <c r="E13" s="199"/>
      <c r="F13" s="199"/>
      <c r="G13" s="199"/>
      <c r="H13" s="21" t="s">
        <v>26</v>
      </c>
      <c r="I13" s="17">
        <v>6.33</v>
      </c>
      <c r="J13" s="17">
        <v>60</v>
      </c>
      <c r="K13" s="17">
        <v>0</v>
      </c>
      <c r="L13" s="24">
        <v>0</v>
      </c>
      <c r="M13" s="24">
        <v>0</v>
      </c>
      <c r="N13" s="221">
        <v>15.7</v>
      </c>
      <c r="O13" s="263"/>
    </row>
    <row r="14" spans="1:24" ht="39.950000000000003" customHeight="1">
      <c r="A14" s="84"/>
      <c r="B14" s="14" t="s">
        <v>27</v>
      </c>
      <c r="C14" s="20"/>
      <c r="D14" s="200"/>
      <c r="E14" s="200"/>
      <c r="F14" s="200"/>
      <c r="G14" s="200"/>
      <c r="H14" s="21"/>
      <c r="I14" s="18"/>
      <c r="J14" s="76"/>
      <c r="K14" s="18"/>
      <c r="L14" s="247"/>
      <c r="M14" s="247"/>
      <c r="N14" s="296"/>
      <c r="O14" s="297"/>
    </row>
    <row r="15" spans="1:24" ht="39.950000000000003" customHeight="1" thickBot="1">
      <c r="A15" s="90"/>
      <c r="B15" s="50" t="s">
        <v>116</v>
      </c>
      <c r="C15" s="119"/>
      <c r="D15" s="299"/>
      <c r="E15" s="300"/>
      <c r="F15" s="300"/>
      <c r="G15" s="301"/>
      <c r="H15" s="120"/>
      <c r="I15" s="121"/>
      <c r="J15" s="122"/>
      <c r="K15" s="122"/>
      <c r="L15" s="123"/>
      <c r="M15" s="124"/>
      <c r="N15" s="302"/>
      <c r="O15" s="303"/>
    </row>
    <row r="16" spans="1:24" ht="39.950000000000003" customHeight="1" thickBot="1">
      <c r="A16" s="32" t="s">
        <v>30</v>
      </c>
      <c r="B16" s="32" t="s">
        <v>78</v>
      </c>
      <c r="C16" s="33"/>
      <c r="D16" s="270" t="s">
        <v>79</v>
      </c>
      <c r="E16" s="270"/>
      <c r="F16" s="270"/>
      <c r="G16" s="270"/>
      <c r="H16" s="91" t="s">
        <v>29</v>
      </c>
      <c r="I16" s="92">
        <v>14.98</v>
      </c>
      <c r="J16" s="92">
        <v>92</v>
      </c>
      <c r="K16" s="92">
        <v>2.7</v>
      </c>
      <c r="L16" s="271">
        <v>0</v>
      </c>
      <c r="M16" s="272"/>
      <c r="N16" s="271">
        <v>18.100000000000001</v>
      </c>
      <c r="O16" s="304"/>
    </row>
    <row r="17" spans="1:16" ht="39.950000000000003" customHeight="1" thickBot="1">
      <c r="A17" s="38"/>
      <c r="B17" s="39"/>
      <c r="C17" s="39"/>
      <c r="D17" s="215" t="s">
        <v>32</v>
      </c>
      <c r="E17" s="215"/>
      <c r="F17" s="215"/>
      <c r="G17" s="215"/>
      <c r="H17" s="40"/>
      <c r="I17" s="41">
        <f>SUM(I11:I16)</f>
        <v>89.87</v>
      </c>
      <c r="J17" s="41">
        <f>SUM(J11:J16)</f>
        <v>797.75</v>
      </c>
      <c r="K17" s="41">
        <f>SUM(K10:K16)</f>
        <v>34.650000000000006</v>
      </c>
      <c r="L17" s="216">
        <f>SUM(L10:M16)</f>
        <v>148.69999999999999</v>
      </c>
      <c r="M17" s="216"/>
      <c r="N17" s="216">
        <f>SUM(N10:O16)</f>
        <v>107.05000000000001</v>
      </c>
      <c r="O17" s="217"/>
    </row>
    <row r="18" spans="1:16" ht="29.25" hidden="1" customHeight="1" thickBo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</row>
    <row r="19" spans="1:16" ht="55.5" customHeight="1">
      <c r="A19" s="13"/>
      <c r="B19" s="42" t="s">
        <v>33</v>
      </c>
      <c r="C19" s="15" t="s">
        <v>117</v>
      </c>
      <c r="D19" s="199" t="s">
        <v>118</v>
      </c>
      <c r="E19" s="199"/>
      <c r="F19" s="199"/>
      <c r="G19" s="199"/>
      <c r="H19" s="21" t="s">
        <v>52</v>
      </c>
      <c r="I19" s="18">
        <v>13.8</v>
      </c>
      <c r="J19" s="125">
        <v>158.6</v>
      </c>
      <c r="K19" s="18">
        <v>1.75</v>
      </c>
      <c r="L19" s="126"/>
      <c r="M19" s="126">
        <v>6.18</v>
      </c>
      <c r="N19" s="296">
        <v>9.25</v>
      </c>
      <c r="O19" s="297"/>
    </row>
    <row r="20" spans="1:16" ht="49.5" customHeight="1">
      <c r="A20" s="19"/>
      <c r="B20" s="47" t="s">
        <v>35</v>
      </c>
      <c r="C20" s="127" t="s">
        <v>119</v>
      </c>
      <c r="D20" s="298" t="s">
        <v>120</v>
      </c>
      <c r="E20" s="298"/>
      <c r="F20" s="298"/>
      <c r="G20" s="298"/>
      <c r="H20" s="128" t="s">
        <v>42</v>
      </c>
      <c r="I20" s="129">
        <v>10.83</v>
      </c>
      <c r="J20" s="45">
        <v>205.6</v>
      </c>
      <c r="K20" s="45">
        <v>8.4</v>
      </c>
      <c r="L20" s="207">
        <v>8.9</v>
      </c>
      <c r="M20" s="207"/>
      <c r="N20" s="207">
        <v>24.6</v>
      </c>
      <c r="O20" s="208"/>
    </row>
    <row r="21" spans="1:16" ht="39.950000000000003" customHeight="1">
      <c r="A21" s="19"/>
      <c r="B21" s="14" t="s">
        <v>39</v>
      </c>
      <c r="C21" s="23" t="s">
        <v>121</v>
      </c>
      <c r="D21" s="295" t="s">
        <v>122</v>
      </c>
      <c r="E21" s="295"/>
      <c r="F21" s="295"/>
      <c r="G21" s="295"/>
      <c r="H21" s="16" t="s">
        <v>123</v>
      </c>
      <c r="I21" s="17">
        <v>64.19</v>
      </c>
      <c r="J21" s="17">
        <v>409.7</v>
      </c>
      <c r="K21" s="17">
        <v>30.6</v>
      </c>
      <c r="L21" s="24">
        <v>20.7</v>
      </c>
      <c r="M21" s="24">
        <v>45.3</v>
      </c>
      <c r="N21" s="221">
        <v>25.3</v>
      </c>
      <c r="O21" s="263"/>
    </row>
    <row r="22" spans="1:16" ht="39.950000000000003" customHeight="1">
      <c r="A22" s="19" t="s">
        <v>43</v>
      </c>
      <c r="B22" s="50" t="s">
        <v>124</v>
      </c>
      <c r="C22" s="15" t="s">
        <v>44</v>
      </c>
      <c r="D22" s="200" t="s">
        <v>125</v>
      </c>
      <c r="E22" s="200"/>
      <c r="F22" s="200"/>
      <c r="G22" s="200"/>
      <c r="H22" s="21" t="s">
        <v>26</v>
      </c>
      <c r="I22" s="18">
        <v>8.07</v>
      </c>
      <c r="J22" s="130">
        <v>60</v>
      </c>
      <c r="K22" s="18">
        <v>0</v>
      </c>
      <c r="L22" s="131">
        <v>0</v>
      </c>
      <c r="M22" s="131">
        <v>0</v>
      </c>
      <c r="N22" s="194">
        <v>15.7</v>
      </c>
      <c r="O22" s="195"/>
    </row>
    <row r="23" spans="1:16" ht="39.950000000000003" customHeight="1">
      <c r="A23" s="19"/>
      <c r="B23" s="50" t="s">
        <v>46</v>
      </c>
      <c r="C23" s="50"/>
      <c r="D23" s="200" t="s">
        <v>47</v>
      </c>
      <c r="E23" s="200"/>
      <c r="F23" s="200"/>
      <c r="G23" s="200"/>
      <c r="H23" s="21" t="s">
        <v>126</v>
      </c>
      <c r="I23" s="17">
        <v>3.11</v>
      </c>
      <c r="J23" s="18">
        <v>3.3</v>
      </c>
      <c r="K23" s="132">
        <v>0.99</v>
      </c>
      <c r="L23" s="133">
        <v>14.19</v>
      </c>
      <c r="M23" s="80">
        <v>12</v>
      </c>
      <c r="N23" s="290">
        <v>78.87</v>
      </c>
      <c r="O23" s="291"/>
    </row>
    <row r="24" spans="1:16" ht="39.950000000000003" customHeight="1">
      <c r="A24" s="19"/>
      <c r="B24" s="50"/>
      <c r="C24" s="50"/>
      <c r="D24" s="193"/>
      <c r="E24" s="193"/>
      <c r="F24" s="193"/>
      <c r="G24" s="193"/>
      <c r="H24" s="16"/>
      <c r="I24" s="17"/>
      <c r="J24" s="18"/>
      <c r="K24" s="132"/>
      <c r="L24" s="133"/>
      <c r="M24" s="80"/>
      <c r="N24" s="290"/>
      <c r="O24" s="291"/>
    </row>
    <row r="25" spans="1:16" ht="39.950000000000003" customHeight="1" thickBot="1">
      <c r="A25" s="49"/>
      <c r="B25" s="134"/>
      <c r="C25" s="134"/>
      <c r="D25" s="292"/>
      <c r="E25" s="292"/>
      <c r="F25" s="292"/>
      <c r="G25" s="292"/>
      <c r="H25" s="135"/>
      <c r="I25" s="136"/>
      <c r="J25" s="137"/>
      <c r="K25" s="137"/>
      <c r="L25" s="293"/>
      <c r="M25" s="293"/>
      <c r="N25" s="293"/>
      <c r="O25" s="294"/>
    </row>
    <row r="26" spans="1:16" ht="37.5" customHeight="1" thickBot="1">
      <c r="A26" s="51"/>
      <c r="B26" s="52"/>
      <c r="C26" s="52"/>
      <c r="D26" s="196" t="s">
        <v>32</v>
      </c>
      <c r="E26" s="196"/>
      <c r="F26" s="196"/>
      <c r="G26" s="196"/>
      <c r="H26" s="53"/>
      <c r="I26" s="54">
        <f>SUM(I19:I25)</f>
        <v>99.999999999999986</v>
      </c>
      <c r="J26" s="54">
        <f>SUM(J19:J25)</f>
        <v>837.19999999999993</v>
      </c>
      <c r="K26" s="54">
        <f>SUM(K19:K25)</f>
        <v>41.74</v>
      </c>
      <c r="L26" s="197">
        <f>SUM(L19:M25)</f>
        <v>107.27</v>
      </c>
      <c r="M26" s="197"/>
      <c r="N26" s="197">
        <f>SUM(N19:O25)</f>
        <v>153.72000000000003</v>
      </c>
      <c r="O26" s="198"/>
    </row>
    <row r="27" spans="1:16" ht="39.75" hidden="1" customHeight="1" thickBot="1">
      <c r="A27" s="183"/>
      <c r="B27" s="184"/>
      <c r="C27" s="184"/>
      <c r="D27" s="184"/>
      <c r="E27" s="184"/>
      <c r="F27" s="184"/>
      <c r="G27" s="184"/>
      <c r="H27" s="55"/>
      <c r="I27" s="55"/>
      <c r="J27" s="55"/>
      <c r="K27" s="55"/>
      <c r="L27" s="55"/>
      <c r="M27" s="55"/>
      <c r="N27" s="184"/>
      <c r="O27" s="185"/>
    </row>
    <row r="28" spans="1:16" ht="39.75" hidden="1" customHeight="1" thickBot="1">
      <c r="A28" s="56"/>
      <c r="B28" s="57"/>
      <c r="C28" s="57"/>
      <c r="D28" s="186"/>
      <c r="E28" s="186"/>
      <c r="F28" s="186"/>
      <c r="G28" s="186"/>
      <c r="H28" s="58"/>
      <c r="I28" s="59"/>
      <c r="J28" s="60"/>
      <c r="K28" s="60"/>
      <c r="L28" s="187"/>
      <c r="M28" s="188"/>
      <c r="N28" s="188"/>
      <c r="O28" s="189"/>
    </row>
    <row r="29" spans="1:16" ht="39.75" hidden="1" customHeight="1">
      <c r="A29" s="61"/>
      <c r="B29" s="62"/>
      <c r="C29" s="62"/>
      <c r="D29" s="190"/>
      <c r="E29" s="190"/>
      <c r="F29" s="190"/>
      <c r="G29" s="190"/>
      <c r="H29" s="63"/>
      <c r="I29" s="64"/>
      <c r="J29" s="65"/>
      <c r="K29" s="65"/>
      <c r="L29" s="191"/>
      <c r="M29" s="191"/>
      <c r="N29" s="191"/>
      <c r="O29" s="192"/>
    </row>
    <row r="30" spans="1:16" ht="39.950000000000003" customHeight="1" thickBot="1">
      <c r="A30" s="66"/>
      <c r="B30" s="67"/>
      <c r="C30" s="67"/>
      <c r="D30" s="176" t="s">
        <v>53</v>
      </c>
      <c r="E30" s="177"/>
      <c r="F30" s="177"/>
      <c r="G30" s="68"/>
      <c r="H30" s="69"/>
      <c r="I30" s="70">
        <f>I17+I26+I29</f>
        <v>189.87</v>
      </c>
      <c r="J30" s="71">
        <f>J17+J26</f>
        <v>1634.9499999999998</v>
      </c>
      <c r="K30" s="71">
        <f>SUM(K17+K26)</f>
        <v>76.390000000000015</v>
      </c>
      <c r="L30" s="178">
        <f>L17+L26</f>
        <v>255.96999999999997</v>
      </c>
      <c r="M30" s="179"/>
      <c r="N30" s="180">
        <f>N17+N26</f>
        <v>260.77000000000004</v>
      </c>
      <c r="O30" s="181"/>
    </row>
    <row r="31" spans="1:16" ht="19.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3"/>
      <c r="L31" s="3"/>
      <c r="M31" s="3"/>
      <c r="N31" s="3"/>
      <c r="O31" s="3"/>
      <c r="P31" s="3"/>
    </row>
    <row r="32" spans="1:16" ht="15.75" customHeight="1">
      <c r="A32" s="174" t="s">
        <v>54</v>
      </c>
      <c r="B32" s="174"/>
      <c r="C32" s="174"/>
      <c r="D32" s="174"/>
      <c r="E32" s="182"/>
      <c r="F32" s="182"/>
      <c r="G32" s="72"/>
      <c r="H32" s="72" t="s">
        <v>55</v>
      </c>
      <c r="I32" s="72"/>
      <c r="J32" s="72"/>
      <c r="K32" s="3"/>
      <c r="L32" s="73"/>
      <c r="M32" s="3"/>
      <c r="N32" s="3"/>
      <c r="O32" s="3"/>
      <c r="P32" s="3"/>
    </row>
    <row r="33" spans="1:16" ht="18">
      <c r="A33" s="72"/>
      <c r="B33" s="72"/>
      <c r="C33" s="72"/>
      <c r="D33" s="72"/>
      <c r="E33" s="72"/>
      <c r="F33" s="74"/>
      <c r="G33" s="72"/>
      <c r="H33" s="72"/>
      <c r="I33" s="72"/>
      <c r="J33" s="72"/>
      <c r="K33" s="3"/>
      <c r="L33" s="73"/>
      <c r="M33" s="3"/>
      <c r="N33" s="3"/>
      <c r="O33" s="3"/>
      <c r="P33" s="3"/>
    </row>
    <row r="34" spans="1:16" ht="22.5" customHeight="1">
      <c r="A34" s="174" t="s">
        <v>56</v>
      </c>
      <c r="B34" s="174"/>
      <c r="C34" s="174"/>
      <c r="D34" s="174"/>
      <c r="E34" s="175"/>
      <c r="F34" s="175"/>
      <c r="G34" s="72"/>
      <c r="H34" s="72" t="s">
        <v>57</v>
      </c>
      <c r="I34" s="72"/>
      <c r="J34" s="72" t="s">
        <v>57</v>
      </c>
      <c r="K34" s="3"/>
      <c r="L34" s="73"/>
      <c r="M34" s="3"/>
      <c r="N34" s="3"/>
      <c r="O34" s="3"/>
      <c r="P34" s="3"/>
    </row>
    <row r="35" spans="1:16" ht="18">
      <c r="A35" s="72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</row>
    <row r="36" spans="1:16" ht="21.75" customHeight="1">
      <c r="A36" s="174" t="s">
        <v>58</v>
      </c>
      <c r="B36" s="174"/>
      <c r="C36" s="174"/>
      <c r="D36" s="174"/>
      <c r="E36" s="175"/>
      <c r="F36" s="175"/>
      <c r="G36" s="72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</row>
    <row r="37" spans="1:16" ht="18">
      <c r="A37" s="72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</row>
    <row r="38" spans="1:16" ht="30.75" customHeight="1">
      <c r="A38" s="72"/>
      <c r="B38" s="72"/>
      <c r="C38" s="72"/>
      <c r="D38" s="72"/>
      <c r="E38" s="175"/>
      <c r="F38" s="175"/>
      <c r="G38" s="175"/>
      <c r="H38" s="72"/>
      <c r="I38" s="72"/>
      <c r="J38" s="72"/>
      <c r="K38" s="3"/>
      <c r="L38" s="3"/>
      <c r="M38" s="3"/>
      <c r="N38" s="3"/>
      <c r="O38" s="3"/>
      <c r="P38" s="3"/>
    </row>
    <row r="39" spans="1:1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9.4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9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0.7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</row>
    <row r="44" spans="1:16" ht="0.75" hidden="1" customHeight="1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</row>
    <row r="45" spans="1:16" hidden="1"/>
    <row r="46" spans="1:16" hidden="1"/>
    <row r="47" spans="1:16" hidden="1"/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A18:O18"/>
    <mergeCell ref="D19:G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L25:M25"/>
    <mergeCell ref="N25:O25"/>
    <mergeCell ref="D26:G26"/>
    <mergeCell ref="L26:M26"/>
    <mergeCell ref="N26:O26"/>
    <mergeCell ref="A27:G27"/>
    <mergeCell ref="N27:O27"/>
    <mergeCell ref="D28:G28"/>
    <mergeCell ref="L28:M28"/>
    <mergeCell ref="N28:O28"/>
    <mergeCell ref="N30:O30"/>
    <mergeCell ref="A32:D32"/>
    <mergeCell ref="E32:F32"/>
    <mergeCell ref="A34:D34"/>
    <mergeCell ref="E34:F34"/>
    <mergeCell ref="A36:D36"/>
    <mergeCell ref="E36:F36"/>
    <mergeCell ref="E38:G38"/>
    <mergeCell ref="D30:F30"/>
    <mergeCell ref="L30:M30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H64"/>
  <sheetViews>
    <sheetView view="pageBreakPreview" zoomScale="75" zoomScaleNormal="75" zoomScaleSheetLayoutView="75" workbookViewId="0">
      <selection activeCell="A2" sqref="A2:O30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855468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107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127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27" t="s">
        <v>9</v>
      </c>
      <c r="E9" s="227"/>
      <c r="F9" s="227"/>
      <c r="G9" s="227"/>
      <c r="H9" s="12" t="s">
        <v>10</v>
      </c>
      <c r="I9" s="12" t="s">
        <v>11</v>
      </c>
      <c r="J9" s="12" t="s">
        <v>12</v>
      </c>
      <c r="K9" s="12" t="s">
        <v>13</v>
      </c>
      <c r="L9" s="227" t="s">
        <v>14</v>
      </c>
      <c r="M9" s="228"/>
      <c r="N9" s="229" t="s">
        <v>15</v>
      </c>
      <c r="O9" s="230"/>
    </row>
    <row r="10" spans="1:24" ht="20.25" hidden="1" customHeight="1" thickBot="1">
      <c r="A10" s="231"/>
      <c r="B10" s="232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35"/>
      <c r="P10" s="10"/>
    </row>
    <row r="11" spans="1:24" ht="39.950000000000003" customHeight="1">
      <c r="A11" s="13"/>
      <c r="B11" s="14" t="s">
        <v>33</v>
      </c>
      <c r="C11" s="20" t="s">
        <v>109</v>
      </c>
      <c r="D11" s="200" t="s">
        <v>110</v>
      </c>
      <c r="E11" s="200"/>
      <c r="F11" s="200"/>
      <c r="G11" s="200"/>
      <c r="H11" s="21" t="s">
        <v>111</v>
      </c>
      <c r="I11" s="18">
        <v>19.2</v>
      </c>
      <c r="J11" s="76">
        <v>183.75</v>
      </c>
      <c r="K11" s="18">
        <v>4.1500000000000004</v>
      </c>
      <c r="L11" s="247">
        <v>3.85</v>
      </c>
      <c r="M11" s="247"/>
      <c r="N11" s="194">
        <v>33.200000000000003</v>
      </c>
      <c r="O11" s="195"/>
    </row>
    <row r="12" spans="1:24" ht="51" customHeight="1">
      <c r="A12" s="19" t="s">
        <v>71</v>
      </c>
      <c r="B12" s="14" t="s">
        <v>16</v>
      </c>
      <c r="C12" s="20" t="s">
        <v>112</v>
      </c>
      <c r="D12" s="305" t="s">
        <v>113</v>
      </c>
      <c r="E12" s="305"/>
      <c r="F12" s="305"/>
      <c r="G12" s="305"/>
      <c r="H12" s="21" t="s">
        <v>128</v>
      </c>
      <c r="I12" s="18">
        <v>52.58</v>
      </c>
      <c r="J12" s="76">
        <v>462</v>
      </c>
      <c r="K12" s="17">
        <v>27.8</v>
      </c>
      <c r="L12" s="118">
        <v>20.85</v>
      </c>
      <c r="M12" s="118">
        <v>124</v>
      </c>
      <c r="N12" s="225">
        <v>40.049999999999997</v>
      </c>
      <c r="O12" s="226"/>
    </row>
    <row r="13" spans="1:24" ht="39.950000000000003" customHeight="1" thickBot="1">
      <c r="A13" s="19"/>
      <c r="B13" s="14" t="s">
        <v>23</v>
      </c>
      <c r="C13" s="15" t="s">
        <v>63</v>
      </c>
      <c r="D13" s="199" t="s">
        <v>25</v>
      </c>
      <c r="E13" s="199"/>
      <c r="F13" s="199"/>
      <c r="G13" s="199"/>
      <c r="H13" s="21" t="s">
        <v>26</v>
      </c>
      <c r="I13" s="17">
        <v>13.22</v>
      </c>
      <c r="J13" s="17">
        <v>60</v>
      </c>
      <c r="K13" s="17">
        <v>0</v>
      </c>
      <c r="L13" s="24">
        <v>0</v>
      </c>
      <c r="M13" s="24">
        <v>0</v>
      </c>
      <c r="N13" s="221">
        <v>15.7</v>
      </c>
      <c r="O13" s="263"/>
    </row>
    <row r="14" spans="1:24" ht="39.950000000000003" customHeight="1">
      <c r="A14" s="84"/>
      <c r="B14" s="14" t="s">
        <v>27</v>
      </c>
      <c r="C14" s="20"/>
      <c r="D14" s="200"/>
      <c r="E14" s="200"/>
      <c r="F14" s="200"/>
      <c r="G14" s="200"/>
      <c r="H14" s="21"/>
      <c r="I14" s="18"/>
      <c r="J14" s="76"/>
      <c r="K14" s="18"/>
      <c r="L14" s="247"/>
      <c r="M14" s="247"/>
      <c r="N14" s="296"/>
      <c r="O14" s="297"/>
    </row>
    <row r="15" spans="1:24" ht="39.950000000000003" customHeight="1" thickBot="1">
      <c r="A15" s="90"/>
      <c r="B15" s="50" t="s">
        <v>116</v>
      </c>
      <c r="C15" s="119"/>
      <c r="D15" s="299"/>
      <c r="E15" s="300"/>
      <c r="F15" s="300"/>
      <c r="G15" s="301"/>
      <c r="H15" s="120"/>
      <c r="I15" s="121"/>
      <c r="J15" s="122"/>
      <c r="K15" s="122"/>
      <c r="L15" s="123"/>
      <c r="M15" s="124"/>
      <c r="N15" s="302"/>
      <c r="O15" s="303"/>
    </row>
    <row r="16" spans="1:24" ht="39.950000000000003" customHeight="1" thickBot="1">
      <c r="A16" s="32" t="s">
        <v>30</v>
      </c>
      <c r="B16" s="32" t="s">
        <v>129</v>
      </c>
      <c r="C16" s="33"/>
      <c r="D16" s="270"/>
      <c r="E16" s="270"/>
      <c r="F16" s="270"/>
      <c r="G16" s="270"/>
      <c r="H16" s="91"/>
      <c r="I16" s="92"/>
      <c r="J16" s="93"/>
      <c r="K16" s="92"/>
      <c r="L16" s="271"/>
      <c r="M16" s="272"/>
      <c r="N16" s="273"/>
      <c r="O16" s="274"/>
    </row>
    <row r="17" spans="1:20" ht="39.950000000000003" customHeight="1" thickBot="1">
      <c r="A17" s="38"/>
      <c r="B17" s="39"/>
      <c r="C17" s="39"/>
      <c r="D17" s="215" t="s">
        <v>32</v>
      </c>
      <c r="E17" s="215"/>
      <c r="F17" s="215"/>
      <c r="G17" s="215"/>
      <c r="H17" s="40"/>
      <c r="I17" s="41">
        <f>SUM(I11:I16)</f>
        <v>85</v>
      </c>
      <c r="J17" s="41">
        <f>SUM(J11:J16)</f>
        <v>705.75</v>
      </c>
      <c r="K17" s="41">
        <f>SUM(K10:K16)</f>
        <v>31.950000000000003</v>
      </c>
      <c r="L17" s="216">
        <f>SUM(L10:M16)</f>
        <v>148.69999999999999</v>
      </c>
      <c r="M17" s="216"/>
      <c r="N17" s="216">
        <f>SUM(N10:O16)</f>
        <v>88.95</v>
      </c>
      <c r="O17" s="217"/>
    </row>
    <row r="18" spans="1:20" ht="29.25" hidden="1" customHeight="1" thickBo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</row>
    <row r="19" spans="1:20" ht="54" customHeight="1">
      <c r="A19" s="13"/>
      <c r="B19" s="42" t="s">
        <v>33</v>
      </c>
      <c r="C19" s="15" t="s">
        <v>117</v>
      </c>
      <c r="D19" s="199" t="s">
        <v>118</v>
      </c>
      <c r="E19" s="199"/>
      <c r="F19" s="199"/>
      <c r="G19" s="199"/>
      <c r="H19" s="21" t="s">
        <v>52</v>
      </c>
      <c r="I19" s="18">
        <v>13.8</v>
      </c>
      <c r="J19" s="125">
        <v>158.6</v>
      </c>
      <c r="K19" s="18">
        <v>1.75</v>
      </c>
      <c r="L19" s="126"/>
      <c r="M19" s="126">
        <v>6.18</v>
      </c>
      <c r="N19" s="296">
        <v>9.25</v>
      </c>
      <c r="O19" s="297"/>
    </row>
    <row r="20" spans="1:20" ht="49.5" customHeight="1">
      <c r="A20" s="19"/>
      <c r="B20" s="47" t="s">
        <v>35</v>
      </c>
      <c r="C20" s="127" t="s">
        <v>119</v>
      </c>
      <c r="D20" s="298" t="s">
        <v>120</v>
      </c>
      <c r="E20" s="298"/>
      <c r="F20" s="298"/>
      <c r="G20" s="298"/>
      <c r="H20" s="128" t="s">
        <v>42</v>
      </c>
      <c r="I20" s="129">
        <v>10.83</v>
      </c>
      <c r="J20" s="45">
        <v>205.6</v>
      </c>
      <c r="K20" s="45">
        <v>8.4</v>
      </c>
      <c r="L20" s="207">
        <v>8.9</v>
      </c>
      <c r="M20" s="207"/>
      <c r="N20" s="207">
        <v>24.6</v>
      </c>
      <c r="O20" s="208"/>
    </row>
    <row r="21" spans="1:20" ht="39.950000000000003" customHeight="1">
      <c r="A21" s="19"/>
      <c r="B21" s="14" t="s">
        <v>39</v>
      </c>
      <c r="C21" s="23" t="s">
        <v>121</v>
      </c>
      <c r="D21" s="295" t="s">
        <v>122</v>
      </c>
      <c r="E21" s="295"/>
      <c r="F21" s="295"/>
      <c r="G21" s="295"/>
      <c r="H21" s="16" t="s">
        <v>123</v>
      </c>
      <c r="I21" s="17">
        <v>64.19</v>
      </c>
      <c r="J21" s="17">
        <v>409.7</v>
      </c>
      <c r="K21" s="17">
        <v>30.6</v>
      </c>
      <c r="L21" s="24">
        <v>20.7</v>
      </c>
      <c r="M21" s="24">
        <v>45.3</v>
      </c>
      <c r="N21" s="221">
        <v>25.3</v>
      </c>
      <c r="O21" s="263"/>
    </row>
    <row r="22" spans="1:20" ht="39.950000000000003" customHeight="1">
      <c r="A22" s="19" t="s">
        <v>43</v>
      </c>
      <c r="B22" s="50" t="s">
        <v>124</v>
      </c>
      <c r="C22" s="15" t="s">
        <v>44</v>
      </c>
      <c r="D22" s="200" t="s">
        <v>125</v>
      </c>
      <c r="E22" s="200"/>
      <c r="F22" s="200"/>
      <c r="G22" s="200"/>
      <c r="H22" s="21" t="s">
        <v>26</v>
      </c>
      <c r="I22" s="18">
        <v>8.07</v>
      </c>
      <c r="J22" s="130">
        <v>60</v>
      </c>
      <c r="K22" s="18">
        <v>0</v>
      </c>
      <c r="L22" s="131">
        <v>0</v>
      </c>
      <c r="M22" s="131">
        <v>0</v>
      </c>
      <c r="N22" s="194">
        <v>15.7</v>
      </c>
      <c r="O22" s="195"/>
    </row>
    <row r="23" spans="1:20" ht="39.950000000000003" customHeight="1">
      <c r="A23" s="19"/>
      <c r="B23" s="50" t="s">
        <v>46</v>
      </c>
      <c r="C23" s="50"/>
      <c r="D23" s="200" t="s">
        <v>47</v>
      </c>
      <c r="E23" s="200"/>
      <c r="F23" s="200"/>
      <c r="G23" s="200"/>
      <c r="H23" s="21" t="s">
        <v>126</v>
      </c>
      <c r="I23" s="17">
        <v>3.11</v>
      </c>
      <c r="J23" s="18">
        <v>3.3</v>
      </c>
      <c r="K23" s="132">
        <v>0.99</v>
      </c>
      <c r="L23" s="133">
        <v>14.19</v>
      </c>
      <c r="M23" s="80">
        <v>12</v>
      </c>
      <c r="N23" s="290">
        <v>78.87</v>
      </c>
      <c r="O23" s="291"/>
    </row>
    <row r="24" spans="1:20" ht="39.950000000000003" customHeight="1">
      <c r="A24" s="19"/>
      <c r="B24" s="50"/>
      <c r="C24" s="50"/>
      <c r="D24" s="193"/>
      <c r="E24" s="193"/>
      <c r="F24" s="193"/>
      <c r="G24" s="193"/>
      <c r="H24" s="16"/>
      <c r="I24" s="17"/>
      <c r="J24" s="18"/>
      <c r="K24" s="132"/>
      <c r="L24" s="133"/>
      <c r="M24" s="80"/>
      <c r="N24" s="290"/>
      <c r="O24" s="291"/>
    </row>
    <row r="25" spans="1:20" ht="39.950000000000003" customHeight="1" thickBot="1">
      <c r="A25" s="49"/>
      <c r="B25" s="134"/>
      <c r="C25" s="134"/>
      <c r="D25" s="292"/>
      <c r="E25" s="292"/>
      <c r="F25" s="292"/>
      <c r="G25" s="292"/>
      <c r="H25" s="135"/>
      <c r="I25" s="136"/>
      <c r="J25" s="137"/>
      <c r="K25" s="137"/>
      <c r="L25" s="293"/>
      <c r="M25" s="293"/>
      <c r="N25" s="293"/>
      <c r="O25" s="294"/>
    </row>
    <row r="26" spans="1:20" ht="37.5" customHeight="1" thickBot="1">
      <c r="A26" s="51"/>
      <c r="B26" s="52"/>
      <c r="C26" s="52"/>
      <c r="D26" s="196" t="s">
        <v>32</v>
      </c>
      <c r="E26" s="196"/>
      <c r="F26" s="196"/>
      <c r="G26" s="196"/>
      <c r="H26" s="53"/>
      <c r="I26" s="54">
        <f>SUM(I19:I25)</f>
        <v>99.999999999999986</v>
      </c>
      <c r="J26" s="54">
        <f>SUM(J19:J25)</f>
        <v>837.19999999999993</v>
      </c>
      <c r="K26" s="54">
        <f>SUM(K19:K25)</f>
        <v>41.74</v>
      </c>
      <c r="L26" s="197">
        <f>SUM(L19:M25)</f>
        <v>107.27</v>
      </c>
      <c r="M26" s="197"/>
      <c r="N26" s="197">
        <f>SUM(N19:O25)</f>
        <v>153.72000000000003</v>
      </c>
      <c r="O26" s="198"/>
    </row>
    <row r="27" spans="1:20" ht="39.75" hidden="1" customHeight="1" thickBot="1">
      <c r="A27" s="183"/>
      <c r="B27" s="184"/>
      <c r="C27" s="184"/>
      <c r="D27" s="184"/>
      <c r="E27" s="184"/>
      <c r="F27" s="184"/>
      <c r="G27" s="184"/>
      <c r="H27" s="55"/>
      <c r="I27" s="55"/>
      <c r="J27" s="55"/>
      <c r="K27" s="55"/>
      <c r="L27" s="55"/>
      <c r="M27" s="55"/>
      <c r="N27" s="184"/>
      <c r="O27" s="185"/>
    </row>
    <row r="28" spans="1:20" ht="39.75" hidden="1" customHeight="1" thickBot="1">
      <c r="A28" s="56"/>
      <c r="B28" s="57"/>
      <c r="C28" s="57"/>
      <c r="D28" s="186"/>
      <c r="E28" s="186"/>
      <c r="F28" s="186"/>
      <c r="G28" s="186"/>
      <c r="H28" s="58"/>
      <c r="I28" s="59"/>
      <c r="J28" s="60"/>
      <c r="K28" s="60"/>
      <c r="L28" s="187"/>
      <c r="M28" s="188"/>
      <c r="N28" s="188"/>
      <c r="O28" s="189"/>
    </row>
    <row r="29" spans="1:20" ht="39.75" hidden="1" customHeight="1">
      <c r="A29" s="61"/>
      <c r="B29" s="62"/>
      <c r="C29" s="62"/>
      <c r="D29" s="190"/>
      <c r="E29" s="190"/>
      <c r="F29" s="190"/>
      <c r="G29" s="190"/>
      <c r="H29" s="63"/>
      <c r="I29" s="64"/>
      <c r="J29" s="65"/>
      <c r="K29" s="65"/>
      <c r="L29" s="191"/>
      <c r="M29" s="191"/>
      <c r="N29" s="191"/>
      <c r="O29" s="192"/>
    </row>
    <row r="30" spans="1:20" ht="39.950000000000003" customHeight="1" thickBot="1">
      <c r="A30" s="66"/>
      <c r="B30" s="67"/>
      <c r="C30" s="67"/>
      <c r="D30" s="176" t="s">
        <v>53</v>
      </c>
      <c r="E30" s="177"/>
      <c r="F30" s="177"/>
      <c r="G30" s="68"/>
      <c r="H30" s="69"/>
      <c r="I30" s="70">
        <f>I17+I26+I29</f>
        <v>185</v>
      </c>
      <c r="J30" s="71">
        <f>J17+J26</f>
        <v>1542.9499999999998</v>
      </c>
      <c r="K30" s="71">
        <f>SUM(K17+K26)</f>
        <v>73.69</v>
      </c>
      <c r="L30" s="178">
        <f>L17+L26</f>
        <v>255.96999999999997</v>
      </c>
      <c r="M30" s="179"/>
      <c r="N30" s="180">
        <f>N17+N26</f>
        <v>242.67000000000002</v>
      </c>
      <c r="O30" s="181"/>
    </row>
    <row r="31" spans="1:20" ht="19.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 customHeight="1">
      <c r="A32" s="174" t="s">
        <v>54</v>
      </c>
      <c r="B32" s="174"/>
      <c r="C32" s="174"/>
      <c r="D32" s="174"/>
      <c r="E32" s="182"/>
      <c r="F32" s="182"/>
      <c r="G32" s="72"/>
      <c r="H32" s="72" t="s">
        <v>55</v>
      </c>
      <c r="I32" s="72"/>
      <c r="J32" s="72"/>
      <c r="K32" s="3"/>
      <c r="L32" s="73"/>
      <c r="M32" s="3"/>
      <c r="N32" s="3"/>
      <c r="O32" s="3"/>
      <c r="P32" s="3"/>
      <c r="Q32" s="3"/>
      <c r="R32" s="3"/>
      <c r="S32" s="3"/>
      <c r="T32" s="3"/>
    </row>
    <row r="33" spans="1:20" ht="18">
      <c r="A33" s="72"/>
      <c r="B33" s="72"/>
      <c r="C33" s="72"/>
      <c r="D33" s="72"/>
      <c r="E33" s="72"/>
      <c r="F33" s="74"/>
      <c r="G33" s="72"/>
      <c r="H33" s="72"/>
      <c r="I33" s="72"/>
      <c r="J33" s="72"/>
      <c r="K33" s="3"/>
      <c r="L33" s="73"/>
      <c r="M33" s="3"/>
      <c r="N33" s="3"/>
      <c r="O33" s="3"/>
      <c r="P33" s="3"/>
      <c r="Q33" s="3"/>
      <c r="R33" s="3"/>
      <c r="S33" s="3"/>
      <c r="T33" s="3"/>
    </row>
    <row r="34" spans="1:20" ht="22.5" customHeight="1">
      <c r="A34" s="174" t="s">
        <v>56</v>
      </c>
      <c r="B34" s="174"/>
      <c r="C34" s="174"/>
      <c r="D34" s="174"/>
      <c r="E34" s="175"/>
      <c r="F34" s="175"/>
      <c r="G34" s="72"/>
      <c r="H34" s="72" t="s">
        <v>57</v>
      </c>
      <c r="I34" s="72"/>
      <c r="J34" s="72" t="s">
        <v>57</v>
      </c>
      <c r="K34" s="3"/>
      <c r="L34" s="73"/>
      <c r="M34" s="3"/>
      <c r="N34" s="3"/>
      <c r="O34" s="3"/>
      <c r="P34" s="3"/>
      <c r="Q34" s="3"/>
      <c r="R34" s="3"/>
      <c r="S34" s="3"/>
      <c r="T34" s="3"/>
    </row>
    <row r="35" spans="1:20" ht="18">
      <c r="A35" s="72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  <c r="Q35" s="3"/>
      <c r="R35" s="3"/>
      <c r="S35" s="3"/>
      <c r="T35" s="3"/>
    </row>
    <row r="36" spans="1:20" ht="21.75" customHeight="1">
      <c r="A36" s="174" t="s">
        <v>58</v>
      </c>
      <c r="B36" s="174"/>
      <c r="C36" s="174"/>
      <c r="D36" s="174"/>
      <c r="E36" s="175"/>
      <c r="F36" s="175"/>
      <c r="G36" s="72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  <c r="Q36" s="3"/>
      <c r="R36" s="3"/>
      <c r="S36" s="3"/>
      <c r="T36" s="3"/>
    </row>
    <row r="37" spans="1:20" ht="18">
      <c r="A37" s="72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  <c r="Q37" s="3"/>
      <c r="R37" s="3"/>
      <c r="S37" s="3"/>
      <c r="T37" s="3"/>
    </row>
    <row r="38" spans="1:20" ht="30.75" customHeight="1">
      <c r="A38" s="72"/>
      <c r="B38" s="72"/>
      <c r="C38" s="72"/>
      <c r="D38" s="72"/>
      <c r="E38" s="175"/>
      <c r="F38" s="175"/>
      <c r="G38" s="175"/>
      <c r="H38" s="72"/>
      <c r="I38" s="72"/>
      <c r="J38" s="72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9.4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9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0.7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</row>
    <row r="44" spans="1:20" ht="0.75" hidden="1" customHeight="1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</row>
    <row r="45" spans="1:20" hidden="1"/>
    <row r="46" spans="1:20" hidden="1"/>
    <row r="47" spans="1:20" hidden="1"/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A18:O18"/>
    <mergeCell ref="D19:G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L25:M25"/>
    <mergeCell ref="N25:O25"/>
    <mergeCell ref="D26:G26"/>
    <mergeCell ref="L26:M26"/>
    <mergeCell ref="N26:O26"/>
    <mergeCell ref="A27:G27"/>
    <mergeCell ref="N27:O27"/>
    <mergeCell ref="D28:G28"/>
    <mergeCell ref="L28:M28"/>
    <mergeCell ref="N28:O28"/>
    <mergeCell ref="N30:O30"/>
    <mergeCell ref="A32:D32"/>
    <mergeCell ref="E32:F32"/>
    <mergeCell ref="A34:D34"/>
    <mergeCell ref="E34:F34"/>
    <mergeCell ref="A36:D36"/>
    <mergeCell ref="E36:F36"/>
    <mergeCell ref="E38:G38"/>
    <mergeCell ref="D30:F30"/>
    <mergeCell ref="L30:M30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view="pageBreakPreview" topLeftCell="A5" zoomScale="75" zoomScaleNormal="75" zoomScaleSheetLayoutView="75" workbookViewId="0">
      <selection activeCell="J14" sqref="J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130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 t="s">
        <v>33</v>
      </c>
      <c r="C11" s="14"/>
      <c r="D11" s="236" t="s">
        <v>103</v>
      </c>
      <c r="E11" s="236"/>
      <c r="F11" s="236"/>
      <c r="G11" s="236"/>
      <c r="H11" s="16" t="s">
        <v>131</v>
      </c>
      <c r="I11" s="17">
        <v>13.19</v>
      </c>
      <c r="J11" s="18">
        <v>112.3</v>
      </c>
      <c r="K11" s="18">
        <v>21.6</v>
      </c>
      <c r="L11" s="194">
        <v>54.2</v>
      </c>
      <c r="M11" s="194"/>
      <c r="N11" s="194">
        <v>12.3</v>
      </c>
      <c r="O11" s="195"/>
    </row>
    <row r="12" spans="1:24" ht="39.950000000000003" customHeight="1">
      <c r="A12" s="19"/>
      <c r="B12" s="14"/>
      <c r="C12" s="14"/>
      <c r="D12" s="275" t="s">
        <v>132</v>
      </c>
      <c r="E12" s="276"/>
      <c r="F12" s="276"/>
      <c r="G12" s="277"/>
      <c r="H12" s="16" t="s">
        <v>133</v>
      </c>
      <c r="I12" s="17">
        <v>9.4700000000000006</v>
      </c>
      <c r="J12" s="18">
        <v>110</v>
      </c>
      <c r="K12" s="18">
        <v>12.5</v>
      </c>
      <c r="L12" s="80"/>
      <c r="M12" s="80">
        <v>29</v>
      </c>
      <c r="N12" s="267">
        <v>10</v>
      </c>
      <c r="O12" s="269"/>
    </row>
    <row r="13" spans="1:24" ht="51" customHeight="1">
      <c r="A13" s="19" t="s">
        <v>71</v>
      </c>
      <c r="B13" s="14" t="s">
        <v>16</v>
      </c>
      <c r="C13" s="138" t="s">
        <v>134</v>
      </c>
      <c r="D13" s="275" t="s">
        <v>135</v>
      </c>
      <c r="E13" s="276"/>
      <c r="F13" s="276"/>
      <c r="G13" s="277"/>
      <c r="H13" s="16" t="s">
        <v>22</v>
      </c>
      <c r="I13" s="17">
        <v>23.33</v>
      </c>
      <c r="J13" s="17">
        <v>397.8</v>
      </c>
      <c r="K13" s="17">
        <v>4.13</v>
      </c>
      <c r="L13" s="24">
        <v>6.2</v>
      </c>
      <c r="M13" s="24">
        <v>321</v>
      </c>
      <c r="N13" s="225">
        <v>32.9</v>
      </c>
      <c r="O13" s="226"/>
    </row>
    <row r="14" spans="1:24" ht="39.950000000000003" customHeight="1">
      <c r="A14" s="19"/>
      <c r="B14" s="14" t="s">
        <v>73</v>
      </c>
      <c r="C14" s="23" t="s">
        <v>24</v>
      </c>
      <c r="D14" s="222" t="s">
        <v>25</v>
      </c>
      <c r="E14" s="223"/>
      <c r="F14" s="223"/>
      <c r="G14" s="224"/>
      <c r="H14" s="16" t="s">
        <v>26</v>
      </c>
      <c r="I14" s="17">
        <v>11.69</v>
      </c>
      <c r="J14" s="17">
        <v>134</v>
      </c>
      <c r="K14" s="17">
        <v>2.8</v>
      </c>
      <c r="L14" s="24">
        <v>3.2</v>
      </c>
      <c r="M14" s="24">
        <v>0</v>
      </c>
      <c r="N14" s="225">
        <v>24.7</v>
      </c>
      <c r="O14" s="226"/>
    </row>
    <row r="15" spans="1:24" ht="39.950000000000003" customHeight="1">
      <c r="A15" s="84"/>
      <c r="B15" s="14" t="s">
        <v>75</v>
      </c>
      <c r="C15" s="50"/>
      <c r="D15" s="193" t="s">
        <v>136</v>
      </c>
      <c r="E15" s="193"/>
      <c r="F15" s="193"/>
      <c r="G15" s="193"/>
      <c r="H15" s="16" t="s">
        <v>137</v>
      </c>
      <c r="I15" s="17">
        <v>5.65</v>
      </c>
      <c r="J15" s="17">
        <v>78.3</v>
      </c>
      <c r="K15" s="17">
        <v>45.6</v>
      </c>
      <c r="L15" s="24">
        <v>12.3</v>
      </c>
      <c r="M15" s="24">
        <v>102</v>
      </c>
      <c r="N15" s="221">
        <v>78.900000000000006</v>
      </c>
      <c r="O15" s="263"/>
    </row>
    <row r="16" spans="1:24" ht="39.950000000000003" customHeight="1" thickBot="1">
      <c r="A16" s="90"/>
      <c r="B16" s="139"/>
      <c r="C16" s="140"/>
      <c r="D16" s="328" t="s">
        <v>28</v>
      </c>
      <c r="E16" s="328"/>
      <c r="F16" s="328"/>
      <c r="G16" s="328"/>
      <c r="H16" s="141" t="s">
        <v>138</v>
      </c>
      <c r="I16" s="142">
        <v>26.54</v>
      </c>
      <c r="J16" s="31">
        <v>121</v>
      </c>
      <c r="K16" s="31">
        <v>25</v>
      </c>
      <c r="L16" s="225">
        <v>26</v>
      </c>
      <c r="M16" s="260"/>
      <c r="N16" s="210">
        <v>78</v>
      </c>
      <c r="O16" s="211"/>
    </row>
    <row r="17" spans="1:15" ht="39.950000000000003" customHeight="1" thickBot="1">
      <c r="A17" s="32" t="s">
        <v>30</v>
      </c>
      <c r="B17" s="32" t="s">
        <v>78</v>
      </c>
      <c r="C17" s="143"/>
      <c r="D17" s="270"/>
      <c r="E17" s="270"/>
      <c r="F17" s="270"/>
      <c r="G17" s="270"/>
      <c r="H17" s="91"/>
      <c r="I17" s="92"/>
      <c r="J17" s="144"/>
      <c r="K17" s="144"/>
      <c r="L17" s="145"/>
      <c r="M17" s="145"/>
      <c r="N17" s="329"/>
      <c r="O17" s="330"/>
    </row>
    <row r="18" spans="1:15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89.86999999999999</v>
      </c>
      <c r="J18" s="41">
        <f>SUM(J11:J17)</f>
        <v>953.4</v>
      </c>
      <c r="K18" s="41">
        <f>SUM(K10:K17)</f>
        <v>111.63</v>
      </c>
      <c r="L18" s="216">
        <f>SUM(L10:M17)</f>
        <v>553.9</v>
      </c>
      <c r="M18" s="216"/>
      <c r="N18" s="216">
        <f>SUM(N10:O17)</f>
        <v>236.8</v>
      </c>
      <c r="O18" s="217"/>
    </row>
    <row r="19" spans="1:15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15" ht="39.950000000000003" customHeight="1">
      <c r="A20" s="13"/>
      <c r="B20" s="146" t="s">
        <v>33</v>
      </c>
      <c r="C20" s="147"/>
      <c r="D20" s="325" t="s">
        <v>139</v>
      </c>
      <c r="E20" s="325"/>
      <c r="F20" s="325"/>
      <c r="G20" s="325"/>
      <c r="H20" s="148" t="s">
        <v>52</v>
      </c>
      <c r="I20" s="149">
        <v>13.56</v>
      </c>
      <c r="J20" s="150">
        <v>10.4</v>
      </c>
      <c r="K20" s="149">
        <v>0.8</v>
      </c>
      <c r="L20" s="151">
        <v>0</v>
      </c>
      <c r="M20" s="151">
        <f>SUM(L20)</f>
        <v>0</v>
      </c>
      <c r="N20" s="326">
        <v>1.8</v>
      </c>
      <c r="O20" s="327"/>
    </row>
    <row r="21" spans="1:15" ht="39.950000000000003" customHeight="1">
      <c r="A21" s="19"/>
      <c r="B21" s="152" t="s">
        <v>35</v>
      </c>
      <c r="C21" s="153" t="s">
        <v>140</v>
      </c>
      <c r="D21" s="319" t="s">
        <v>141</v>
      </c>
      <c r="E21" s="320"/>
      <c r="F21" s="320"/>
      <c r="G21" s="321"/>
      <c r="H21" s="154" t="s">
        <v>42</v>
      </c>
      <c r="I21" s="155">
        <v>8.34</v>
      </c>
      <c r="J21" s="155">
        <v>179.6</v>
      </c>
      <c r="K21" s="155">
        <v>8</v>
      </c>
      <c r="L21" s="156">
        <v>5</v>
      </c>
      <c r="M21" s="156">
        <f>SUM(L21)</f>
        <v>5</v>
      </c>
      <c r="N21" s="313">
        <v>21.8</v>
      </c>
      <c r="O21" s="314"/>
    </row>
    <row r="22" spans="1:15" ht="49.5" customHeight="1">
      <c r="A22" s="19"/>
      <c r="B22" s="157" t="s">
        <v>39</v>
      </c>
      <c r="C22" s="153" t="s">
        <v>142</v>
      </c>
      <c r="D22" s="322" t="s">
        <v>143</v>
      </c>
      <c r="E22" s="323"/>
      <c r="F22" s="323"/>
      <c r="G22" s="324"/>
      <c r="H22" s="154" t="s">
        <v>52</v>
      </c>
      <c r="I22" s="155">
        <v>42.77</v>
      </c>
      <c r="J22" s="155">
        <v>331.3</v>
      </c>
      <c r="K22" s="155">
        <v>9.1</v>
      </c>
      <c r="L22" s="156">
        <v>6.2</v>
      </c>
      <c r="M22" s="156">
        <f>SUM(L22)</f>
        <v>6.2</v>
      </c>
      <c r="N22" s="313">
        <v>9.6</v>
      </c>
      <c r="O22" s="314"/>
    </row>
    <row r="23" spans="1:15" ht="51.75" customHeight="1">
      <c r="A23" s="19"/>
      <c r="B23" s="157" t="s">
        <v>20</v>
      </c>
      <c r="C23" s="153" t="s">
        <v>144</v>
      </c>
      <c r="D23" s="315" t="s">
        <v>145</v>
      </c>
      <c r="E23" s="315"/>
      <c r="F23" s="315"/>
      <c r="G23" s="315"/>
      <c r="H23" s="154" t="s">
        <v>90</v>
      </c>
      <c r="I23" s="155">
        <v>16.28</v>
      </c>
      <c r="J23" s="155">
        <v>225.9</v>
      </c>
      <c r="K23" s="155">
        <v>2.6</v>
      </c>
      <c r="L23" s="313">
        <v>7.98</v>
      </c>
      <c r="M23" s="313"/>
      <c r="N23" s="313">
        <v>11.3</v>
      </c>
      <c r="O23" s="314"/>
    </row>
    <row r="24" spans="1:15" ht="39.950000000000003" customHeight="1">
      <c r="A24" s="19" t="s">
        <v>43</v>
      </c>
      <c r="B24" s="157" t="s">
        <v>124</v>
      </c>
      <c r="C24" s="153" t="s">
        <v>146</v>
      </c>
      <c r="D24" s="310" t="s">
        <v>147</v>
      </c>
      <c r="E24" s="311"/>
      <c r="F24" s="311"/>
      <c r="G24" s="312"/>
      <c r="H24" s="154" t="s">
        <v>26</v>
      </c>
      <c r="I24" s="155">
        <v>12.78</v>
      </c>
      <c r="J24" s="155">
        <v>106.8</v>
      </c>
      <c r="K24" s="155">
        <v>0.2</v>
      </c>
      <c r="L24" s="156">
        <v>0</v>
      </c>
      <c r="M24" s="156">
        <f>SUM(L24)</f>
        <v>0</v>
      </c>
      <c r="N24" s="313">
        <v>27.8</v>
      </c>
      <c r="O24" s="314"/>
    </row>
    <row r="25" spans="1:15" ht="39.950000000000003" customHeight="1">
      <c r="A25" s="19"/>
      <c r="B25" s="157" t="s">
        <v>46</v>
      </c>
      <c r="C25" s="158"/>
      <c r="D25" s="315" t="s">
        <v>47</v>
      </c>
      <c r="E25" s="315"/>
      <c r="F25" s="315"/>
      <c r="G25" s="315"/>
      <c r="H25" s="159" t="s">
        <v>95</v>
      </c>
      <c r="I25" s="160">
        <v>3.25</v>
      </c>
      <c r="J25" s="160">
        <v>72.400000000000006</v>
      </c>
      <c r="K25" s="160">
        <v>2.6</v>
      </c>
      <c r="L25" s="161">
        <v>0.5</v>
      </c>
      <c r="M25" s="161">
        <f>SUM(L25)</f>
        <v>0.5</v>
      </c>
      <c r="N25" s="316">
        <v>13.7</v>
      </c>
      <c r="O25" s="317"/>
    </row>
    <row r="26" spans="1:15" ht="39.950000000000003" customHeight="1">
      <c r="A26" s="19"/>
      <c r="B26" s="162"/>
      <c r="C26" s="163"/>
      <c r="D26" s="318" t="s">
        <v>148</v>
      </c>
      <c r="E26" s="318"/>
      <c r="F26" s="318"/>
      <c r="G26" s="318"/>
      <c r="H26" s="164" t="s">
        <v>149</v>
      </c>
      <c r="I26" s="165">
        <v>3.02</v>
      </c>
      <c r="J26" s="155">
        <v>72.400000000000006</v>
      </c>
      <c r="K26" s="155">
        <v>2.6</v>
      </c>
      <c r="L26" s="156">
        <v>0.5</v>
      </c>
      <c r="M26" s="156">
        <f>SUM(L26)</f>
        <v>0.5</v>
      </c>
      <c r="N26" s="313">
        <v>13.7</v>
      </c>
      <c r="O26" s="314"/>
    </row>
    <row r="27" spans="1:15" ht="39.950000000000003" customHeight="1">
      <c r="A27" s="49"/>
      <c r="B27" s="98"/>
      <c r="C27" s="14"/>
      <c r="D27" s="309"/>
      <c r="E27" s="309"/>
      <c r="F27" s="309"/>
      <c r="G27" s="309"/>
      <c r="H27" s="166"/>
      <c r="I27" s="76"/>
      <c r="J27" s="17"/>
      <c r="K27" s="17"/>
      <c r="L27" s="24"/>
      <c r="M27" s="24"/>
      <c r="N27" s="221"/>
      <c r="O27" s="263"/>
    </row>
    <row r="28" spans="1:15" ht="37.5" customHeight="1" thickBot="1">
      <c r="A28" s="51"/>
      <c r="B28" s="52"/>
      <c r="C28" s="52"/>
      <c r="D28" s="196" t="s">
        <v>32</v>
      </c>
      <c r="E28" s="196"/>
      <c r="F28" s="196"/>
      <c r="G28" s="196"/>
      <c r="H28" s="53"/>
      <c r="I28" s="54">
        <f>SUM(I20:I27)</f>
        <v>100</v>
      </c>
      <c r="J28" s="54">
        <f>SUM(J20:J27)</f>
        <v>998.79999999999984</v>
      </c>
      <c r="K28" s="54">
        <f>SUM(K20:K27)</f>
        <v>25.900000000000002</v>
      </c>
      <c r="L28" s="197">
        <f>SUM(L20:M27)</f>
        <v>32.379999999999995</v>
      </c>
      <c r="M28" s="197"/>
      <c r="N28" s="197">
        <f>SUM(N20:O27)</f>
        <v>99.7</v>
      </c>
      <c r="O28" s="198"/>
    </row>
    <row r="29" spans="1:15" ht="39.75" hidden="1" customHeight="1" thickBot="1">
      <c r="A29" s="183"/>
      <c r="B29" s="184"/>
      <c r="C29" s="184"/>
      <c r="D29" s="184"/>
      <c r="E29" s="184"/>
      <c r="F29" s="184"/>
      <c r="G29" s="184"/>
      <c r="H29" s="55"/>
      <c r="I29" s="55"/>
      <c r="J29" s="55"/>
      <c r="K29" s="55"/>
      <c r="L29" s="55"/>
      <c r="M29" s="55"/>
      <c r="N29" s="184"/>
      <c r="O29" s="185"/>
    </row>
    <row r="30" spans="1:15" ht="39.75" hidden="1" customHeight="1" thickBot="1">
      <c r="A30" s="56"/>
      <c r="B30" s="57"/>
      <c r="C30" s="57"/>
      <c r="D30" s="186"/>
      <c r="E30" s="186"/>
      <c r="F30" s="186"/>
      <c r="G30" s="186"/>
      <c r="H30" s="58"/>
      <c r="I30" s="59"/>
      <c r="J30" s="60"/>
      <c r="K30" s="60"/>
      <c r="L30" s="187"/>
      <c r="M30" s="188"/>
      <c r="N30" s="188"/>
      <c r="O30" s="189"/>
    </row>
    <row r="31" spans="1:15" ht="39.75" hidden="1" customHeight="1">
      <c r="A31" s="61"/>
      <c r="B31" s="62"/>
      <c r="C31" s="62"/>
      <c r="D31" s="190"/>
      <c r="E31" s="190"/>
      <c r="F31" s="190"/>
      <c r="G31" s="190"/>
      <c r="H31" s="63"/>
      <c r="I31" s="64"/>
      <c r="J31" s="65"/>
      <c r="K31" s="65"/>
      <c r="L31" s="191"/>
      <c r="M31" s="191"/>
      <c r="N31" s="191"/>
      <c r="O31" s="192"/>
    </row>
    <row r="32" spans="1:15" ht="39.950000000000003" customHeight="1" thickBot="1">
      <c r="A32" s="66"/>
      <c r="B32" s="67"/>
      <c r="C32" s="67"/>
      <c r="D32" s="176" t="s">
        <v>53</v>
      </c>
      <c r="E32" s="177"/>
      <c r="F32" s="177"/>
      <c r="G32" s="68"/>
      <c r="H32" s="69"/>
      <c r="I32" s="70">
        <f>I18+I28+I31</f>
        <v>189.87</v>
      </c>
      <c r="J32" s="71">
        <f>J18+J28</f>
        <v>1952.1999999999998</v>
      </c>
      <c r="K32" s="71">
        <f>SUM(K18+K28)</f>
        <v>137.53</v>
      </c>
      <c r="L32" s="178">
        <f>L18+L28</f>
        <v>586.28</v>
      </c>
      <c r="M32" s="179"/>
      <c r="N32" s="180">
        <f>N18+N28</f>
        <v>336.5</v>
      </c>
      <c r="O32" s="181"/>
    </row>
    <row r="33" spans="1:16" ht="19.5" customHeight="1">
      <c r="A33" s="167"/>
      <c r="B33" s="72"/>
      <c r="C33" s="72"/>
      <c r="D33" s="72"/>
      <c r="E33" s="72"/>
      <c r="F33" s="72"/>
      <c r="G33" s="72"/>
      <c r="H33" s="72"/>
      <c r="I33" s="72"/>
      <c r="J33" s="72"/>
      <c r="K33" s="3"/>
      <c r="L33" s="3"/>
      <c r="M33" s="3"/>
      <c r="N33" s="3"/>
      <c r="O33" s="3"/>
      <c r="P33" s="3"/>
    </row>
    <row r="34" spans="1:16" ht="15.75" customHeight="1">
      <c r="A34" s="306" t="s">
        <v>54</v>
      </c>
      <c r="B34" s="174"/>
      <c r="C34" s="174"/>
      <c r="D34" s="174"/>
      <c r="E34" s="308"/>
      <c r="F34" s="308"/>
      <c r="G34" s="168"/>
      <c r="H34" s="72" t="s">
        <v>55</v>
      </c>
      <c r="I34" s="72"/>
      <c r="J34" s="72"/>
      <c r="K34" s="3"/>
      <c r="L34" s="73"/>
      <c r="M34" s="3"/>
      <c r="N34" s="3"/>
      <c r="O34" s="3"/>
      <c r="P34" s="3"/>
    </row>
    <row r="35" spans="1:16" ht="18">
      <c r="A35" s="167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</row>
    <row r="36" spans="1:16" ht="22.5" customHeight="1">
      <c r="A36" s="306" t="s">
        <v>56</v>
      </c>
      <c r="B36" s="174"/>
      <c r="C36" s="174"/>
      <c r="D36" s="174"/>
      <c r="E36" s="307"/>
      <c r="F36" s="307"/>
      <c r="G36" s="168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</row>
    <row r="37" spans="1:16" ht="18">
      <c r="A37" s="167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</row>
    <row r="38" spans="1:16" ht="21.75" customHeight="1">
      <c r="A38" s="306" t="s">
        <v>58</v>
      </c>
      <c r="B38" s="174"/>
      <c r="C38" s="174"/>
      <c r="D38" s="174"/>
      <c r="E38" s="307"/>
      <c r="F38" s="307"/>
      <c r="G38" s="168"/>
      <c r="H38" s="72" t="s">
        <v>57</v>
      </c>
      <c r="I38" s="72"/>
      <c r="J38" s="72" t="s">
        <v>57</v>
      </c>
      <c r="K38" s="3"/>
      <c r="L38" s="73"/>
      <c r="M38" s="3"/>
      <c r="N38" s="3"/>
      <c r="O38" s="3"/>
      <c r="P38" s="3"/>
    </row>
    <row r="39" spans="1:16" ht="17.25" customHeight="1">
      <c r="A39" s="167"/>
      <c r="B39" s="72"/>
      <c r="C39" s="72"/>
      <c r="D39" s="72"/>
      <c r="E39" s="72"/>
      <c r="F39" s="74"/>
      <c r="G39" s="72"/>
      <c r="H39" s="72"/>
      <c r="I39" s="72"/>
      <c r="J39" s="72"/>
      <c r="K39" s="3"/>
      <c r="L39" s="73"/>
      <c r="M39" s="3"/>
      <c r="N39" s="3"/>
      <c r="O39" s="3"/>
      <c r="P39" s="3"/>
    </row>
    <row r="40" spans="1:16" ht="30.75" hidden="1" customHeight="1" thickBot="1">
      <c r="A40" s="72"/>
      <c r="B40" s="72"/>
      <c r="C40" s="72"/>
      <c r="D40" s="72"/>
      <c r="E40" s="175"/>
      <c r="F40" s="175"/>
      <c r="G40" s="175"/>
      <c r="H40" s="72"/>
      <c r="I40" s="72"/>
      <c r="J40" s="72"/>
      <c r="K40" s="3"/>
      <c r="L40" s="3"/>
      <c r="M40" s="3"/>
      <c r="N40" s="3"/>
      <c r="O40" s="3"/>
      <c r="P40" s="3"/>
    </row>
    <row r="41" spans="1:16" ht="15.75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0.7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</row>
    <row r="46" spans="1:16" ht="0.75" hidden="1" customHeight="1" thickBo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</row>
    <row r="47" spans="1:16" hidden="1"/>
    <row r="48" spans="1:16" hidden="1"/>
    <row r="49" spans="1:34" hidden="1"/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6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A29:G29"/>
    <mergeCell ref="N29:O29"/>
    <mergeCell ref="D24:G24"/>
    <mergeCell ref="N24:O24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D30:G30"/>
    <mergeCell ref="L30:M30"/>
    <mergeCell ref="N30:O30"/>
    <mergeCell ref="D31:G31"/>
    <mergeCell ref="L31:M31"/>
    <mergeCell ref="N31:O31"/>
    <mergeCell ref="N32:O32"/>
    <mergeCell ref="A34:D34"/>
    <mergeCell ref="E34:F34"/>
    <mergeCell ref="A36:D36"/>
    <mergeCell ref="E36:F36"/>
    <mergeCell ref="A38:D38"/>
    <mergeCell ref="E38:F38"/>
    <mergeCell ref="E40:G40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view="pageBreakPreview" zoomScale="75" zoomScaleNormal="75" zoomScaleSheetLayoutView="75" workbookViewId="0">
      <selection activeCell="B20" sqref="B20:O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130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/>
      <c r="C11" s="14"/>
      <c r="D11" s="236" t="s">
        <v>28</v>
      </c>
      <c r="E11" s="236"/>
      <c r="F11" s="236"/>
      <c r="G11" s="236"/>
      <c r="H11" s="16" t="s">
        <v>138</v>
      </c>
      <c r="I11" s="17">
        <v>30</v>
      </c>
      <c r="J11" s="18">
        <v>112.3</v>
      </c>
      <c r="K11" s="18">
        <v>21.6</v>
      </c>
      <c r="L11" s="194">
        <v>54.2</v>
      </c>
      <c r="M11" s="194"/>
      <c r="N11" s="194">
        <v>12.3</v>
      </c>
      <c r="O11" s="195"/>
    </row>
    <row r="12" spans="1:24" ht="39.950000000000003" customHeight="1">
      <c r="A12" s="19"/>
      <c r="B12" s="14" t="s">
        <v>33</v>
      </c>
      <c r="C12" s="14"/>
      <c r="D12" s="275" t="s">
        <v>103</v>
      </c>
      <c r="E12" s="276"/>
      <c r="F12" s="276"/>
      <c r="G12" s="277"/>
      <c r="H12" s="16" t="s">
        <v>150</v>
      </c>
      <c r="I12" s="17">
        <v>11.04</v>
      </c>
      <c r="J12" s="18">
        <v>112.3</v>
      </c>
      <c r="K12" s="18">
        <v>21.6</v>
      </c>
      <c r="L12" s="194">
        <v>54.2</v>
      </c>
      <c r="M12" s="194"/>
      <c r="N12" s="194">
        <v>12.3</v>
      </c>
      <c r="O12" s="195"/>
    </row>
    <row r="13" spans="1:24" ht="51" customHeight="1">
      <c r="A13" s="19" t="s">
        <v>71</v>
      </c>
      <c r="B13" s="14" t="s">
        <v>16</v>
      </c>
      <c r="C13" s="138" t="s">
        <v>134</v>
      </c>
      <c r="D13" s="275" t="s">
        <v>135</v>
      </c>
      <c r="E13" s="276"/>
      <c r="F13" s="276"/>
      <c r="G13" s="277"/>
      <c r="H13" s="16" t="s">
        <v>62</v>
      </c>
      <c r="I13" s="17">
        <v>26.37</v>
      </c>
      <c r="J13" s="17">
        <v>397.8</v>
      </c>
      <c r="K13" s="17">
        <v>4.13</v>
      </c>
      <c r="L13" s="24">
        <v>6.2</v>
      </c>
      <c r="M13" s="24">
        <v>254</v>
      </c>
      <c r="N13" s="225">
        <v>32.9</v>
      </c>
      <c r="O13" s="226"/>
    </row>
    <row r="14" spans="1:24" ht="39.950000000000003" customHeight="1">
      <c r="A14" s="19"/>
      <c r="B14" s="14" t="s">
        <v>73</v>
      </c>
      <c r="C14" s="23" t="s">
        <v>24</v>
      </c>
      <c r="D14" s="222" t="s">
        <v>25</v>
      </c>
      <c r="E14" s="223"/>
      <c r="F14" s="223"/>
      <c r="G14" s="224"/>
      <c r="H14" s="16" t="s">
        <v>26</v>
      </c>
      <c r="I14" s="17">
        <v>13.22</v>
      </c>
      <c r="J14" s="17">
        <v>134</v>
      </c>
      <c r="K14" s="17">
        <v>2.8</v>
      </c>
      <c r="L14" s="24">
        <v>3.2</v>
      </c>
      <c r="M14" s="24">
        <v>0</v>
      </c>
      <c r="N14" s="225">
        <v>24.7</v>
      </c>
      <c r="O14" s="226"/>
    </row>
    <row r="15" spans="1:24" ht="39.950000000000003" customHeight="1">
      <c r="A15" s="84"/>
      <c r="B15" s="85" t="s">
        <v>75</v>
      </c>
      <c r="C15" s="50"/>
      <c r="D15" s="222" t="s">
        <v>136</v>
      </c>
      <c r="E15" s="223"/>
      <c r="F15" s="223"/>
      <c r="G15" s="224"/>
      <c r="H15" s="16" t="s">
        <v>151</v>
      </c>
      <c r="I15" s="17">
        <v>4.37</v>
      </c>
      <c r="J15" s="17">
        <v>78.3</v>
      </c>
      <c r="K15" s="17">
        <v>45.6</v>
      </c>
      <c r="L15" s="24">
        <v>12.3</v>
      </c>
      <c r="M15" s="24">
        <v>102</v>
      </c>
      <c r="N15" s="225">
        <v>78.900000000000006</v>
      </c>
      <c r="O15" s="226"/>
    </row>
    <row r="16" spans="1:24" ht="39.950000000000003" customHeight="1" thickBot="1">
      <c r="A16" s="90"/>
      <c r="B16" s="14"/>
      <c r="C16" s="14"/>
      <c r="D16" s="200"/>
      <c r="E16" s="200"/>
      <c r="F16" s="200"/>
      <c r="G16" s="200"/>
      <c r="H16" s="21"/>
      <c r="I16" s="18"/>
      <c r="J16" s="18"/>
      <c r="K16" s="18"/>
      <c r="L16" s="80"/>
      <c r="M16" s="80"/>
      <c r="N16" s="267"/>
      <c r="O16" s="269"/>
    </row>
    <row r="17" spans="1:15" ht="39.950000000000003" customHeight="1" thickBot="1">
      <c r="A17" s="32" t="s">
        <v>30</v>
      </c>
      <c r="B17" s="32" t="s">
        <v>78</v>
      </c>
      <c r="C17" s="33"/>
      <c r="D17" s="270"/>
      <c r="E17" s="270"/>
      <c r="F17" s="270"/>
      <c r="G17" s="270"/>
      <c r="H17" s="91"/>
      <c r="I17" s="92"/>
      <c r="J17" s="93"/>
      <c r="K17" s="92"/>
      <c r="L17" s="271"/>
      <c r="M17" s="272"/>
      <c r="N17" s="273"/>
      <c r="O17" s="274"/>
    </row>
    <row r="18" spans="1:15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85</v>
      </c>
      <c r="J18" s="41">
        <f>SUM(J11:J17)</f>
        <v>834.69999999999993</v>
      </c>
      <c r="K18" s="41">
        <f>SUM(K10:K17)</f>
        <v>95.73</v>
      </c>
      <c r="L18" s="216">
        <f>SUM(L10:M17)</f>
        <v>486.1</v>
      </c>
      <c r="M18" s="216"/>
      <c r="N18" s="216">
        <f>SUM(N10:O17)</f>
        <v>161.10000000000002</v>
      </c>
      <c r="O18" s="217"/>
    </row>
    <row r="19" spans="1:15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15" ht="39.950000000000003" customHeight="1">
      <c r="A20" s="13"/>
      <c r="B20" s="146" t="s">
        <v>33</v>
      </c>
      <c r="C20" s="147"/>
      <c r="D20" s="325" t="s">
        <v>139</v>
      </c>
      <c r="E20" s="325"/>
      <c r="F20" s="325"/>
      <c r="G20" s="325"/>
      <c r="H20" s="148" t="s">
        <v>52</v>
      </c>
      <c r="I20" s="149">
        <v>13.56</v>
      </c>
      <c r="J20" s="150">
        <v>10.4</v>
      </c>
      <c r="K20" s="149">
        <v>0.8</v>
      </c>
      <c r="L20" s="151">
        <v>0</v>
      </c>
      <c r="M20" s="151">
        <f>SUM(L20)</f>
        <v>0</v>
      </c>
      <c r="N20" s="326">
        <v>1.8</v>
      </c>
      <c r="O20" s="327"/>
    </row>
    <row r="21" spans="1:15" ht="39.950000000000003" customHeight="1">
      <c r="A21" s="19"/>
      <c r="B21" s="152" t="s">
        <v>35</v>
      </c>
      <c r="C21" s="153" t="s">
        <v>140</v>
      </c>
      <c r="D21" s="319" t="s">
        <v>141</v>
      </c>
      <c r="E21" s="320"/>
      <c r="F21" s="320"/>
      <c r="G21" s="321"/>
      <c r="H21" s="154" t="s">
        <v>42</v>
      </c>
      <c r="I21" s="155">
        <v>8.34</v>
      </c>
      <c r="J21" s="155">
        <v>179.6</v>
      </c>
      <c r="K21" s="155">
        <v>8</v>
      </c>
      <c r="L21" s="156">
        <v>5</v>
      </c>
      <c r="M21" s="156">
        <f>SUM(L21)</f>
        <v>5</v>
      </c>
      <c r="N21" s="313">
        <v>21.8</v>
      </c>
      <c r="O21" s="314"/>
    </row>
    <row r="22" spans="1:15" ht="49.5" customHeight="1">
      <c r="A22" s="19"/>
      <c r="B22" s="157" t="s">
        <v>39</v>
      </c>
      <c r="C22" s="153" t="s">
        <v>142</v>
      </c>
      <c r="D22" s="322" t="s">
        <v>143</v>
      </c>
      <c r="E22" s="323"/>
      <c r="F22" s="323"/>
      <c r="G22" s="324"/>
      <c r="H22" s="154" t="s">
        <v>52</v>
      </c>
      <c r="I22" s="155">
        <v>42.77</v>
      </c>
      <c r="J22" s="155">
        <v>331.3</v>
      </c>
      <c r="K22" s="155">
        <v>9.1</v>
      </c>
      <c r="L22" s="156">
        <v>6.2</v>
      </c>
      <c r="M22" s="156">
        <f>SUM(L22)</f>
        <v>6.2</v>
      </c>
      <c r="N22" s="313">
        <v>9.6</v>
      </c>
      <c r="O22" s="314"/>
    </row>
    <row r="23" spans="1:15" ht="51" customHeight="1">
      <c r="A23" s="19"/>
      <c r="B23" s="157" t="s">
        <v>20</v>
      </c>
      <c r="C23" s="153" t="s">
        <v>144</v>
      </c>
      <c r="D23" s="315" t="s">
        <v>145</v>
      </c>
      <c r="E23" s="315"/>
      <c r="F23" s="315"/>
      <c r="G23" s="315"/>
      <c r="H23" s="154" t="s">
        <v>90</v>
      </c>
      <c r="I23" s="155">
        <v>16.28</v>
      </c>
      <c r="J23" s="155">
        <v>225.9</v>
      </c>
      <c r="K23" s="155">
        <v>2.6</v>
      </c>
      <c r="L23" s="313">
        <v>7.98</v>
      </c>
      <c r="M23" s="313"/>
      <c r="N23" s="313">
        <v>11.3</v>
      </c>
      <c r="O23" s="314"/>
    </row>
    <row r="24" spans="1:15" ht="39.950000000000003" customHeight="1">
      <c r="A24" s="19" t="s">
        <v>43</v>
      </c>
      <c r="B24" s="157" t="s">
        <v>124</v>
      </c>
      <c r="C24" s="153" t="s">
        <v>146</v>
      </c>
      <c r="D24" s="310" t="s">
        <v>147</v>
      </c>
      <c r="E24" s="311"/>
      <c r="F24" s="311"/>
      <c r="G24" s="312"/>
      <c r="H24" s="154" t="s">
        <v>26</v>
      </c>
      <c r="I24" s="155">
        <v>12.78</v>
      </c>
      <c r="J24" s="155">
        <v>106.8</v>
      </c>
      <c r="K24" s="155">
        <v>0.2</v>
      </c>
      <c r="L24" s="156">
        <v>0</v>
      </c>
      <c r="M24" s="156">
        <f>SUM(L24)</f>
        <v>0</v>
      </c>
      <c r="N24" s="313">
        <v>27.8</v>
      </c>
      <c r="O24" s="314"/>
    </row>
    <row r="25" spans="1:15" ht="39.950000000000003" customHeight="1">
      <c r="A25" s="19"/>
      <c r="B25" s="157" t="s">
        <v>46</v>
      </c>
      <c r="C25" s="158"/>
      <c r="D25" s="315" t="s">
        <v>47</v>
      </c>
      <c r="E25" s="315"/>
      <c r="F25" s="315"/>
      <c r="G25" s="315"/>
      <c r="H25" s="159" t="s">
        <v>95</v>
      </c>
      <c r="I25" s="160">
        <v>3.25</v>
      </c>
      <c r="J25" s="160">
        <v>72.400000000000006</v>
      </c>
      <c r="K25" s="160">
        <v>2.6</v>
      </c>
      <c r="L25" s="161">
        <v>0.5</v>
      </c>
      <c r="M25" s="161">
        <f>SUM(L25)</f>
        <v>0.5</v>
      </c>
      <c r="N25" s="316">
        <v>13.7</v>
      </c>
      <c r="O25" s="317"/>
    </row>
    <row r="26" spans="1:15" ht="39.950000000000003" customHeight="1">
      <c r="A26" s="19"/>
      <c r="B26" s="162"/>
      <c r="C26" s="163"/>
      <c r="D26" s="318" t="s">
        <v>148</v>
      </c>
      <c r="E26" s="318"/>
      <c r="F26" s="318"/>
      <c r="G26" s="318"/>
      <c r="H26" s="164" t="s">
        <v>149</v>
      </c>
      <c r="I26" s="165">
        <v>3.02</v>
      </c>
      <c r="J26" s="155">
        <v>72.400000000000006</v>
      </c>
      <c r="K26" s="155">
        <v>2.6</v>
      </c>
      <c r="L26" s="156">
        <v>0.5</v>
      </c>
      <c r="M26" s="156">
        <f>SUM(L26)</f>
        <v>0.5</v>
      </c>
      <c r="N26" s="313">
        <v>13.7</v>
      </c>
      <c r="O26" s="314"/>
    </row>
    <row r="27" spans="1:15" ht="39.950000000000003" customHeight="1">
      <c r="A27" s="49"/>
      <c r="B27" s="98"/>
      <c r="C27" s="14"/>
      <c r="D27" s="309"/>
      <c r="E27" s="309"/>
      <c r="F27" s="309"/>
      <c r="G27" s="309"/>
      <c r="H27" s="166"/>
      <c r="I27" s="76"/>
      <c r="J27" s="17"/>
      <c r="K27" s="17"/>
      <c r="L27" s="24"/>
      <c r="M27" s="24"/>
      <c r="N27" s="221"/>
      <c r="O27" s="263"/>
    </row>
    <row r="28" spans="1:15" ht="37.5" customHeight="1" thickBot="1">
      <c r="A28" s="51"/>
      <c r="B28" s="52"/>
      <c r="C28" s="52"/>
      <c r="D28" s="331" t="s">
        <v>32</v>
      </c>
      <c r="E28" s="332"/>
      <c r="F28" s="332"/>
      <c r="G28" s="333"/>
      <c r="H28" s="53"/>
      <c r="I28" s="54">
        <f>SUM(I20:I27)</f>
        <v>100</v>
      </c>
      <c r="J28" s="54">
        <f>SUM(J20:J27)</f>
        <v>998.79999999999984</v>
      </c>
      <c r="K28" s="54">
        <f>SUM(K20:K27)</f>
        <v>25.900000000000002</v>
      </c>
      <c r="L28" s="334">
        <f>SUM(L20:M27)</f>
        <v>32.379999999999995</v>
      </c>
      <c r="M28" s="335"/>
      <c r="N28" s="334">
        <f>SUM(N20:O27)</f>
        <v>99.7</v>
      </c>
      <c r="O28" s="336"/>
    </row>
    <row r="29" spans="1:15" ht="39.75" hidden="1" customHeight="1" thickBot="1">
      <c r="A29" s="183"/>
      <c r="B29" s="184"/>
      <c r="C29" s="184"/>
      <c r="D29" s="184"/>
      <c r="E29" s="184"/>
      <c r="F29" s="184"/>
      <c r="G29" s="184"/>
      <c r="H29" s="55"/>
      <c r="I29" s="55"/>
      <c r="J29" s="55"/>
      <c r="K29" s="55"/>
      <c r="L29" s="55"/>
      <c r="M29" s="55"/>
      <c r="N29" s="184"/>
      <c r="O29" s="185"/>
    </row>
    <row r="30" spans="1:15" ht="39.75" hidden="1" customHeight="1" thickBot="1">
      <c r="A30" s="56"/>
      <c r="B30" s="57"/>
      <c r="C30" s="57"/>
      <c r="D30" s="186"/>
      <c r="E30" s="186"/>
      <c r="F30" s="186"/>
      <c r="G30" s="186"/>
      <c r="H30" s="58"/>
      <c r="I30" s="59"/>
      <c r="J30" s="60"/>
      <c r="K30" s="60"/>
      <c r="L30" s="187"/>
      <c r="M30" s="188"/>
      <c r="N30" s="188"/>
      <c r="O30" s="189"/>
    </row>
    <row r="31" spans="1:15" ht="39.75" hidden="1" customHeight="1">
      <c r="A31" s="61"/>
      <c r="B31" s="62"/>
      <c r="C31" s="62"/>
      <c r="D31" s="190"/>
      <c r="E31" s="190"/>
      <c r="F31" s="190"/>
      <c r="G31" s="190"/>
      <c r="H31" s="63"/>
      <c r="I31" s="64"/>
      <c r="J31" s="65"/>
      <c r="K31" s="65"/>
      <c r="L31" s="191"/>
      <c r="M31" s="191"/>
      <c r="N31" s="191"/>
      <c r="O31" s="192"/>
    </row>
    <row r="32" spans="1:15" ht="39.950000000000003" customHeight="1" thickBot="1">
      <c r="A32" s="66"/>
      <c r="B32" s="67"/>
      <c r="C32" s="67"/>
      <c r="D32" s="176" t="s">
        <v>53</v>
      </c>
      <c r="E32" s="177"/>
      <c r="F32" s="177"/>
      <c r="G32" s="68"/>
      <c r="H32" s="69"/>
      <c r="I32" s="70">
        <f>I18+I28+I31</f>
        <v>185</v>
      </c>
      <c r="J32" s="71">
        <f>J18+J28</f>
        <v>1833.4999999999998</v>
      </c>
      <c r="K32" s="71">
        <f>SUM(K18+K28)</f>
        <v>121.63000000000001</v>
      </c>
      <c r="L32" s="178">
        <f>L18+L28</f>
        <v>518.48</v>
      </c>
      <c r="M32" s="179"/>
      <c r="N32" s="180">
        <f>N18+N28</f>
        <v>260.8</v>
      </c>
      <c r="O32" s="181"/>
    </row>
    <row r="33" spans="1:17" ht="19.5" customHeight="1">
      <c r="A33" s="167"/>
      <c r="B33" s="72"/>
      <c r="C33" s="72"/>
      <c r="D33" s="72"/>
      <c r="E33" s="72"/>
      <c r="F33" s="72"/>
      <c r="G33" s="72"/>
      <c r="H33" s="72"/>
      <c r="I33" s="72"/>
      <c r="J33" s="72"/>
      <c r="K33" s="3"/>
      <c r="L33" s="3"/>
      <c r="M33" s="3"/>
      <c r="N33" s="3"/>
      <c r="O33" s="3"/>
      <c r="P33" s="3"/>
      <c r="Q33" s="3"/>
    </row>
    <row r="34" spans="1:17" ht="15.75" customHeight="1">
      <c r="A34" s="306" t="s">
        <v>54</v>
      </c>
      <c r="B34" s="174"/>
      <c r="C34" s="174"/>
      <c r="D34" s="174"/>
      <c r="E34" s="308"/>
      <c r="F34" s="308"/>
      <c r="G34" s="168"/>
      <c r="H34" s="72" t="s">
        <v>55</v>
      </c>
      <c r="I34" s="72"/>
      <c r="J34" s="72"/>
      <c r="K34" s="3"/>
      <c r="L34" s="73"/>
      <c r="M34" s="3"/>
      <c r="N34" s="3"/>
      <c r="O34" s="3"/>
      <c r="P34" s="3"/>
      <c r="Q34" s="3"/>
    </row>
    <row r="35" spans="1:17" ht="18">
      <c r="A35" s="167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  <c r="Q35" s="3"/>
    </row>
    <row r="36" spans="1:17" ht="22.5" customHeight="1">
      <c r="A36" s="306" t="s">
        <v>56</v>
      </c>
      <c r="B36" s="174"/>
      <c r="C36" s="174"/>
      <c r="D36" s="174"/>
      <c r="E36" s="307"/>
      <c r="F36" s="307"/>
      <c r="G36" s="168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  <c r="Q36" s="3"/>
    </row>
    <row r="37" spans="1:17" ht="18">
      <c r="A37" s="167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  <c r="Q37" s="3"/>
    </row>
    <row r="38" spans="1:17" ht="21.75" customHeight="1">
      <c r="A38" s="306" t="s">
        <v>58</v>
      </c>
      <c r="B38" s="174"/>
      <c r="C38" s="174"/>
      <c r="D38" s="174"/>
      <c r="E38" s="307"/>
      <c r="F38" s="307"/>
      <c r="G38" s="168"/>
      <c r="H38" s="72" t="s">
        <v>57</v>
      </c>
      <c r="I38" s="72"/>
      <c r="J38" s="72" t="s">
        <v>57</v>
      </c>
      <c r="K38" s="3"/>
      <c r="L38" s="73"/>
      <c r="M38" s="3"/>
      <c r="N38" s="3"/>
      <c r="O38" s="3"/>
      <c r="P38" s="3"/>
      <c r="Q38" s="3"/>
    </row>
    <row r="39" spans="1:17" ht="18">
      <c r="A39" s="167"/>
      <c r="B39" s="72"/>
      <c r="C39" s="72"/>
      <c r="D39" s="72"/>
      <c r="E39" s="72"/>
      <c r="F39" s="74"/>
      <c r="G39" s="72"/>
      <c r="H39" s="72"/>
      <c r="I39" s="72"/>
      <c r="J39" s="72"/>
      <c r="K39" s="3"/>
      <c r="L39" s="73"/>
      <c r="M39" s="3"/>
      <c r="N39" s="3"/>
      <c r="O39" s="3"/>
      <c r="P39" s="3"/>
      <c r="Q39" s="3"/>
    </row>
    <row r="40" spans="1:17" ht="30.75" customHeight="1">
      <c r="A40" s="72"/>
      <c r="B40" s="72"/>
      <c r="C40" s="72"/>
      <c r="D40" s="72"/>
      <c r="E40" s="175"/>
      <c r="F40" s="175"/>
      <c r="G40" s="175"/>
      <c r="H40" s="72"/>
      <c r="I40" s="72"/>
      <c r="J40" s="7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110"/>
      <c r="B46" s="111"/>
      <c r="C46" s="111"/>
      <c r="D46" s="111"/>
      <c r="E46" s="111"/>
      <c r="F46" s="111"/>
      <c r="G46" s="111"/>
      <c r="H46" s="111"/>
      <c r="I46" s="111"/>
      <c r="J46" s="3"/>
      <c r="K46" s="3"/>
      <c r="L46" s="3"/>
      <c r="M46" s="3"/>
      <c r="N46" s="3"/>
      <c r="O46" s="3"/>
      <c r="P46" s="3"/>
      <c r="Q46" s="3"/>
    </row>
    <row r="47" spans="1:17" hidden="1">
      <c r="J47" s="3"/>
      <c r="K47" s="3"/>
      <c r="L47" s="3"/>
      <c r="M47" s="3"/>
      <c r="N47" s="3"/>
      <c r="O47" s="3"/>
      <c r="P47" s="3"/>
      <c r="Q47" s="3"/>
    </row>
    <row r="48" spans="1:17" hidden="1">
      <c r="J48" s="3"/>
      <c r="K48" s="3"/>
      <c r="L48" s="3"/>
      <c r="M48" s="3"/>
      <c r="N48" s="3"/>
      <c r="O48" s="3"/>
      <c r="P48" s="3"/>
      <c r="Q48" s="3"/>
    </row>
    <row r="49" spans="1:34" hidden="1">
      <c r="J49" s="3"/>
      <c r="K49" s="3"/>
      <c r="L49" s="3"/>
      <c r="M49" s="3"/>
      <c r="N49" s="3"/>
      <c r="O49" s="3"/>
      <c r="P49" s="3"/>
      <c r="Q49" s="3"/>
    </row>
    <row r="50" spans="1:34"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69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N13:O13"/>
    <mergeCell ref="D15:G15"/>
    <mergeCell ref="N15:O15"/>
    <mergeCell ref="D16:G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A29:G29"/>
    <mergeCell ref="N29:O29"/>
    <mergeCell ref="D24:G24"/>
    <mergeCell ref="N24:O24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D30:G30"/>
    <mergeCell ref="L30:M30"/>
    <mergeCell ref="N30:O30"/>
    <mergeCell ref="D31:G31"/>
    <mergeCell ref="L31:M31"/>
    <mergeCell ref="N31:O31"/>
    <mergeCell ref="N32:O32"/>
    <mergeCell ref="A34:D34"/>
    <mergeCell ref="E34:F34"/>
    <mergeCell ref="A36:D36"/>
    <mergeCell ref="E36:F36"/>
    <mergeCell ref="A38:D38"/>
    <mergeCell ref="E38:F38"/>
    <mergeCell ref="E40:G40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tabSelected="1" view="pageBreakPreview" topLeftCell="A5" zoomScale="75" zoomScaleNormal="75" zoomScaleSheetLayoutView="75" workbookViewId="0">
      <selection activeCell="I13" sqref="I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4" customFormat="1" ht="120.75" customHeight="1" thickBot="1">
      <c r="A2" s="1" t="s">
        <v>1</v>
      </c>
      <c r="B2" s="237"/>
      <c r="C2" s="238"/>
      <c r="D2" s="237" t="s">
        <v>2</v>
      </c>
      <c r="E2" s="239"/>
      <c r="F2" s="239"/>
      <c r="G2" s="239"/>
      <c r="H2" s="239"/>
      <c r="I2" s="239"/>
      <c r="J2" s="239"/>
      <c r="K2" s="240"/>
      <c r="L2" s="2" t="s">
        <v>3</v>
      </c>
      <c r="M2" s="241" t="s">
        <v>152</v>
      </c>
      <c r="N2" s="239"/>
      <c r="O2" s="240"/>
      <c r="S2" s="5"/>
      <c r="T2" s="3"/>
      <c r="U2" s="3"/>
      <c r="V2" s="3"/>
      <c r="W2" s="3"/>
      <c r="X2" s="3"/>
    </row>
    <row r="3" spans="1:24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>
      <c r="A5" s="242" t="s">
        <v>108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T5" s="3"/>
      <c r="U5" s="3"/>
      <c r="V5" s="3"/>
      <c r="W5" s="3"/>
      <c r="X5" s="3"/>
    </row>
    <row r="6" spans="1:24" ht="16.5" hidden="1" customHeight="1" thickBot="1">
      <c r="A6" s="24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46"/>
    </row>
    <row r="7" spans="1:24" ht="18.75" hidden="1" thickBot="1">
      <c r="A7" s="24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246"/>
    </row>
    <row r="8" spans="1:24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>
      <c r="A9" s="77" t="s">
        <v>6</v>
      </c>
      <c r="B9" s="78" t="s">
        <v>7</v>
      </c>
      <c r="C9" s="78" t="s">
        <v>8</v>
      </c>
      <c r="D9" s="284" t="s">
        <v>9</v>
      </c>
      <c r="E9" s="284"/>
      <c r="F9" s="284"/>
      <c r="G9" s="284"/>
      <c r="H9" s="78" t="s">
        <v>10</v>
      </c>
      <c r="I9" s="78" t="s">
        <v>11</v>
      </c>
      <c r="J9" s="78" t="s">
        <v>12</v>
      </c>
      <c r="K9" s="78" t="s">
        <v>13</v>
      </c>
      <c r="L9" s="284" t="s">
        <v>14</v>
      </c>
      <c r="M9" s="285"/>
      <c r="N9" s="229" t="s">
        <v>15</v>
      </c>
      <c r="O9" s="230"/>
    </row>
    <row r="10" spans="1:24" ht="20.25" hidden="1" customHeight="1" thickBot="1">
      <c r="A10" s="286"/>
      <c r="B10" s="287"/>
      <c r="C10" s="287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0"/>
    </row>
    <row r="11" spans="1:24" ht="39.950000000000003" customHeight="1">
      <c r="A11" s="13"/>
      <c r="B11" s="14" t="s">
        <v>33</v>
      </c>
      <c r="C11" s="14"/>
      <c r="D11" s="236" t="s">
        <v>132</v>
      </c>
      <c r="E11" s="236"/>
      <c r="F11" s="236"/>
      <c r="G11" s="236"/>
      <c r="H11" s="16" t="s">
        <v>133</v>
      </c>
      <c r="I11" s="17">
        <v>9.94</v>
      </c>
      <c r="J11" s="76">
        <v>183.75</v>
      </c>
      <c r="K11" s="18">
        <v>4.1500000000000004</v>
      </c>
      <c r="L11" s="247">
        <v>3.85</v>
      </c>
      <c r="M11" s="247"/>
      <c r="N11" s="194">
        <v>33.200000000000003</v>
      </c>
      <c r="O11" s="195"/>
    </row>
    <row r="12" spans="1:24" ht="39.950000000000003" customHeight="1">
      <c r="A12" s="19"/>
      <c r="B12" s="14" t="s">
        <v>20</v>
      </c>
      <c r="C12" s="15" t="s">
        <v>153</v>
      </c>
      <c r="D12" s="200" t="s">
        <v>154</v>
      </c>
      <c r="E12" s="200"/>
      <c r="F12" s="200"/>
      <c r="G12" s="200"/>
      <c r="H12" s="21" t="s">
        <v>155</v>
      </c>
      <c r="I12" s="18">
        <v>11.39</v>
      </c>
      <c r="J12" s="18">
        <v>298.89999999999998</v>
      </c>
      <c r="K12" s="18">
        <v>7.9</v>
      </c>
      <c r="L12" s="80">
        <v>7.2</v>
      </c>
      <c r="M12" s="80">
        <v>98.7</v>
      </c>
      <c r="N12" s="194">
        <v>52.5</v>
      </c>
      <c r="O12" s="195"/>
    </row>
    <row r="13" spans="1:24" ht="51" customHeight="1">
      <c r="A13" s="19" t="s">
        <v>71</v>
      </c>
      <c r="B13" s="14" t="s">
        <v>16</v>
      </c>
      <c r="C13" s="153" t="s">
        <v>142</v>
      </c>
      <c r="D13" s="322" t="s">
        <v>156</v>
      </c>
      <c r="E13" s="323"/>
      <c r="F13" s="323"/>
      <c r="G13" s="324"/>
      <c r="H13" s="154" t="s">
        <v>52</v>
      </c>
      <c r="I13" s="155">
        <v>37.979999999999997</v>
      </c>
      <c r="J13" s="155">
        <v>331.3</v>
      </c>
      <c r="K13" s="155">
        <v>9.1</v>
      </c>
      <c r="L13" s="156">
        <v>6.2</v>
      </c>
      <c r="M13" s="156">
        <f>SUM(L13)</f>
        <v>6.2</v>
      </c>
      <c r="N13" s="313">
        <v>9.6</v>
      </c>
      <c r="O13" s="314"/>
    </row>
    <row r="14" spans="1:24" ht="39.950000000000003" customHeight="1">
      <c r="A14" s="19"/>
      <c r="B14" s="14" t="s">
        <v>73</v>
      </c>
      <c r="C14" s="23" t="s">
        <v>63</v>
      </c>
      <c r="D14" s="222" t="s">
        <v>115</v>
      </c>
      <c r="E14" s="223"/>
      <c r="F14" s="223"/>
      <c r="G14" s="224"/>
      <c r="H14" s="16" t="s">
        <v>26</v>
      </c>
      <c r="I14" s="17">
        <v>6.33</v>
      </c>
      <c r="J14" s="17">
        <v>134</v>
      </c>
      <c r="K14" s="17">
        <v>2.8</v>
      </c>
      <c r="L14" s="24">
        <v>3.2</v>
      </c>
      <c r="M14" s="24">
        <v>0</v>
      </c>
      <c r="N14" s="225">
        <v>24.7</v>
      </c>
      <c r="O14" s="226"/>
    </row>
    <row r="15" spans="1:24" ht="39.950000000000003" customHeight="1">
      <c r="A15" s="84"/>
      <c r="B15" s="14" t="s">
        <v>75</v>
      </c>
      <c r="C15" s="50"/>
      <c r="D15" s="193" t="s">
        <v>136</v>
      </c>
      <c r="E15" s="193"/>
      <c r="F15" s="193"/>
      <c r="G15" s="193"/>
      <c r="H15" s="16" t="s">
        <v>137</v>
      </c>
      <c r="I15" s="17">
        <v>5.65</v>
      </c>
      <c r="J15" s="17">
        <v>78.3</v>
      </c>
      <c r="K15" s="17">
        <v>45.6</v>
      </c>
      <c r="L15" s="24">
        <v>12.3</v>
      </c>
      <c r="M15" s="24">
        <v>102</v>
      </c>
      <c r="N15" s="221">
        <v>78.900000000000006</v>
      </c>
      <c r="O15" s="263"/>
    </row>
    <row r="16" spans="1:24" ht="39.950000000000003" customHeight="1" thickBot="1">
      <c r="A16" s="90"/>
      <c r="B16" s="139"/>
      <c r="C16" s="140"/>
      <c r="D16" s="328"/>
      <c r="E16" s="328"/>
      <c r="F16" s="328"/>
      <c r="G16" s="328"/>
      <c r="H16" s="141"/>
      <c r="I16" s="142"/>
      <c r="J16" s="31"/>
      <c r="K16" s="31"/>
      <c r="L16" s="225"/>
      <c r="M16" s="260"/>
      <c r="N16" s="210"/>
      <c r="O16" s="211"/>
    </row>
    <row r="17" spans="1:15" ht="39.950000000000003" customHeight="1" thickBot="1">
      <c r="A17" s="32" t="s">
        <v>30</v>
      </c>
      <c r="B17" s="32" t="s">
        <v>78</v>
      </c>
      <c r="C17" s="143"/>
      <c r="D17" s="270" t="s">
        <v>79</v>
      </c>
      <c r="E17" s="270"/>
      <c r="F17" s="270"/>
      <c r="G17" s="270"/>
      <c r="H17" s="91" t="s">
        <v>29</v>
      </c>
      <c r="I17" s="92">
        <v>18.579999999999998</v>
      </c>
      <c r="J17" s="144">
        <v>58</v>
      </c>
      <c r="K17" s="144">
        <v>1</v>
      </c>
      <c r="L17" s="145"/>
      <c r="M17" s="145">
        <v>0</v>
      </c>
      <c r="N17" s="329">
        <v>12</v>
      </c>
      <c r="O17" s="330"/>
    </row>
    <row r="18" spans="1:15" ht="39.950000000000003" customHeight="1" thickBot="1">
      <c r="A18" s="38"/>
      <c r="B18" s="39"/>
      <c r="C18" s="39"/>
      <c r="D18" s="215" t="s">
        <v>32</v>
      </c>
      <c r="E18" s="215"/>
      <c r="F18" s="215"/>
      <c r="G18" s="215"/>
      <c r="H18" s="40"/>
      <c r="I18" s="41">
        <f>SUM(I11:I17)</f>
        <v>89.87</v>
      </c>
      <c r="J18" s="41">
        <f>SUM(J11:J17)</f>
        <v>1084.25</v>
      </c>
      <c r="K18" s="41">
        <f>SUM(K10:K17)</f>
        <v>70.55</v>
      </c>
      <c r="L18" s="216">
        <f>SUM(L10:M17)</f>
        <v>239.65</v>
      </c>
      <c r="M18" s="216"/>
      <c r="N18" s="216">
        <f>SUM(N10:O17)</f>
        <v>210.9</v>
      </c>
      <c r="O18" s="217"/>
    </row>
    <row r="19" spans="1:15" ht="29.25" hidden="1" customHeight="1" thickBo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</row>
    <row r="20" spans="1:15" ht="39.950000000000003" customHeight="1">
      <c r="A20" s="13"/>
      <c r="B20" s="42" t="s">
        <v>33</v>
      </c>
      <c r="C20" s="43"/>
      <c r="D20" s="204" t="s">
        <v>157</v>
      </c>
      <c r="E20" s="205"/>
      <c r="F20" s="205"/>
      <c r="G20" s="206"/>
      <c r="H20" s="44" t="s">
        <v>137</v>
      </c>
      <c r="I20" s="45">
        <v>8.07</v>
      </c>
      <c r="J20" s="45">
        <v>101</v>
      </c>
      <c r="K20" s="45">
        <v>2.2999999999999998</v>
      </c>
      <c r="L20" s="46"/>
      <c r="M20" s="46">
        <v>0</v>
      </c>
      <c r="N20" s="207">
        <v>1.2</v>
      </c>
      <c r="O20" s="208"/>
    </row>
    <row r="21" spans="1:15" ht="39.950000000000003" customHeight="1">
      <c r="A21" s="19"/>
      <c r="B21" s="169"/>
      <c r="C21" s="25"/>
      <c r="D21" s="340" t="s">
        <v>158</v>
      </c>
      <c r="E21" s="341"/>
      <c r="F21" s="341"/>
      <c r="G21" s="170"/>
      <c r="H21" s="44" t="s">
        <v>159</v>
      </c>
      <c r="I21" s="45">
        <v>4.95</v>
      </c>
      <c r="J21" s="45">
        <v>15</v>
      </c>
      <c r="K21" s="45">
        <v>1</v>
      </c>
      <c r="L21" s="46"/>
      <c r="M21" s="46">
        <v>0.01</v>
      </c>
      <c r="N21" s="46">
        <v>2.66</v>
      </c>
      <c r="O21" s="171"/>
    </row>
    <row r="22" spans="1:15" ht="49.5" customHeight="1">
      <c r="A22" s="19"/>
      <c r="B22" s="47" t="s">
        <v>35</v>
      </c>
      <c r="C22" s="127" t="s">
        <v>160</v>
      </c>
      <c r="D22" s="298" t="s">
        <v>161</v>
      </c>
      <c r="E22" s="298"/>
      <c r="F22" s="298"/>
      <c r="G22" s="298"/>
      <c r="H22" s="44" t="s">
        <v>162</v>
      </c>
      <c r="I22" s="45">
        <v>20.239999999999998</v>
      </c>
      <c r="J22" s="45">
        <v>179.6</v>
      </c>
      <c r="K22" s="45">
        <v>8</v>
      </c>
      <c r="L22" s="46">
        <v>5</v>
      </c>
      <c r="M22" s="46">
        <v>258</v>
      </c>
      <c r="N22" s="207">
        <v>21.8</v>
      </c>
      <c r="O22" s="208"/>
    </row>
    <row r="23" spans="1:15" ht="51.75" customHeight="1">
      <c r="A23" s="19"/>
      <c r="B23" s="14" t="s">
        <v>39</v>
      </c>
      <c r="C23" s="23" t="s">
        <v>163</v>
      </c>
      <c r="D23" s="295" t="s">
        <v>164</v>
      </c>
      <c r="E23" s="295"/>
      <c r="F23" s="295"/>
      <c r="G23" s="295"/>
      <c r="H23" s="16" t="s">
        <v>165</v>
      </c>
      <c r="I23" s="17">
        <v>28.7</v>
      </c>
      <c r="J23" s="17">
        <v>242.65</v>
      </c>
      <c r="K23" s="17">
        <v>19.3</v>
      </c>
      <c r="L23" s="24">
        <v>15.3</v>
      </c>
      <c r="M23" s="24">
        <v>410</v>
      </c>
      <c r="N23" s="221">
        <v>18</v>
      </c>
      <c r="O23" s="263"/>
    </row>
    <row r="24" spans="1:15" ht="39.950000000000003" customHeight="1">
      <c r="A24" s="19" t="s">
        <v>43</v>
      </c>
      <c r="B24" s="50" t="s">
        <v>20</v>
      </c>
      <c r="C24" s="23" t="s">
        <v>166</v>
      </c>
      <c r="D24" s="193" t="s">
        <v>167</v>
      </c>
      <c r="E24" s="193"/>
      <c r="F24" s="193"/>
      <c r="G24" s="193"/>
      <c r="H24" s="16" t="s">
        <v>90</v>
      </c>
      <c r="I24" s="17">
        <v>19.55</v>
      </c>
      <c r="J24" s="17">
        <v>352.6</v>
      </c>
      <c r="K24" s="17">
        <v>2.9</v>
      </c>
      <c r="L24" s="24">
        <v>3.9</v>
      </c>
      <c r="M24" s="24">
        <v>128</v>
      </c>
      <c r="N24" s="221">
        <v>27.9</v>
      </c>
      <c r="O24" s="263"/>
    </row>
    <row r="25" spans="1:15" ht="39.950000000000003" customHeight="1">
      <c r="A25" s="19"/>
      <c r="B25" s="50" t="s">
        <v>124</v>
      </c>
      <c r="C25" s="153" t="s">
        <v>146</v>
      </c>
      <c r="D25" s="337" t="s">
        <v>168</v>
      </c>
      <c r="E25" s="338"/>
      <c r="F25" s="338"/>
      <c r="G25" s="339"/>
      <c r="H25" s="154" t="s">
        <v>26</v>
      </c>
      <c r="I25" s="155">
        <v>12.78</v>
      </c>
      <c r="J25" s="155">
        <v>106.8</v>
      </c>
      <c r="K25" s="155">
        <v>0.2</v>
      </c>
      <c r="L25" s="156">
        <v>0</v>
      </c>
      <c r="M25" s="156">
        <f>SUM(L25)</f>
        <v>0</v>
      </c>
      <c r="N25" s="313">
        <v>27.8</v>
      </c>
      <c r="O25" s="314"/>
    </row>
    <row r="26" spans="1:15" ht="39.950000000000003" customHeight="1">
      <c r="A26" s="19"/>
      <c r="B26" s="50" t="s">
        <v>46</v>
      </c>
      <c r="C26" s="172"/>
      <c r="D26" s="200" t="s">
        <v>148</v>
      </c>
      <c r="E26" s="200"/>
      <c r="F26" s="200"/>
      <c r="G26" s="200"/>
      <c r="H26" s="21" t="s">
        <v>106</v>
      </c>
      <c r="I26" s="18">
        <v>3.38</v>
      </c>
      <c r="J26" s="18">
        <v>72.400000000000006</v>
      </c>
      <c r="K26" s="18">
        <v>2.6</v>
      </c>
      <c r="L26" s="80">
        <v>0.5</v>
      </c>
      <c r="M26" s="80">
        <v>102</v>
      </c>
      <c r="N26" s="267">
        <v>13.7</v>
      </c>
      <c r="O26" s="269"/>
    </row>
    <row r="27" spans="1:15" ht="39.950000000000003" customHeight="1">
      <c r="A27" s="49"/>
      <c r="B27" s="98"/>
      <c r="C27" s="172"/>
      <c r="D27" s="200" t="s">
        <v>47</v>
      </c>
      <c r="E27" s="200"/>
      <c r="F27" s="200"/>
      <c r="G27" s="200"/>
      <c r="H27" s="173" t="s">
        <v>131</v>
      </c>
      <c r="I27" s="18">
        <v>2.33</v>
      </c>
      <c r="J27" s="17">
        <v>78.3</v>
      </c>
      <c r="K27" s="17">
        <v>45.6</v>
      </c>
      <c r="L27" s="24">
        <v>12.3</v>
      </c>
      <c r="M27" s="24">
        <v>102</v>
      </c>
      <c r="N27" s="221">
        <v>78.900000000000006</v>
      </c>
      <c r="O27" s="263"/>
    </row>
    <row r="28" spans="1:15" ht="37.5" customHeight="1" thickBot="1">
      <c r="A28" s="51"/>
      <c r="B28" s="52"/>
      <c r="C28" s="52"/>
      <c r="D28" s="196" t="s">
        <v>32</v>
      </c>
      <c r="E28" s="196"/>
      <c r="F28" s="196"/>
      <c r="G28" s="196"/>
      <c r="H28" s="53"/>
      <c r="I28" s="54">
        <f>SUM(I20:I27)</f>
        <v>99.999999999999986</v>
      </c>
      <c r="J28" s="54">
        <f>SUM(J20:J27)</f>
        <v>1148.3499999999999</v>
      </c>
      <c r="K28" s="54">
        <f>SUM(K20:K27)</f>
        <v>81.900000000000006</v>
      </c>
      <c r="L28" s="197">
        <f>SUM(L20:M27)</f>
        <v>1037.0099999999998</v>
      </c>
      <c r="M28" s="197"/>
      <c r="N28" s="197">
        <f>SUM(N20:O27)</f>
        <v>191.96</v>
      </c>
      <c r="O28" s="198"/>
    </row>
    <row r="29" spans="1:15" ht="39.75" hidden="1" customHeight="1" thickBot="1">
      <c r="A29" s="183"/>
      <c r="B29" s="184"/>
      <c r="C29" s="184"/>
      <c r="D29" s="184"/>
      <c r="E29" s="184"/>
      <c r="F29" s="184"/>
      <c r="G29" s="184"/>
      <c r="H29" s="55"/>
      <c r="I29" s="55"/>
      <c r="J29" s="55"/>
      <c r="K29" s="55"/>
      <c r="L29" s="55"/>
      <c r="M29" s="55"/>
      <c r="N29" s="184"/>
      <c r="O29" s="185"/>
    </row>
    <row r="30" spans="1:15" ht="39.75" hidden="1" customHeight="1" thickBot="1">
      <c r="A30" s="56"/>
      <c r="B30" s="57"/>
      <c r="C30" s="57"/>
      <c r="D30" s="186"/>
      <c r="E30" s="186"/>
      <c r="F30" s="186"/>
      <c r="G30" s="186"/>
      <c r="H30" s="58"/>
      <c r="I30" s="59"/>
      <c r="J30" s="60"/>
      <c r="K30" s="60"/>
      <c r="L30" s="187"/>
      <c r="M30" s="188"/>
      <c r="N30" s="188"/>
      <c r="O30" s="189"/>
    </row>
    <row r="31" spans="1:15" ht="39.75" hidden="1" customHeight="1">
      <c r="A31" s="61"/>
      <c r="B31" s="62"/>
      <c r="C31" s="62"/>
      <c r="D31" s="190"/>
      <c r="E31" s="190"/>
      <c r="F31" s="190"/>
      <c r="G31" s="190"/>
      <c r="H31" s="63"/>
      <c r="I31" s="64"/>
      <c r="J31" s="65"/>
      <c r="K31" s="65"/>
      <c r="L31" s="191"/>
      <c r="M31" s="191"/>
      <c r="N31" s="191"/>
      <c r="O31" s="192"/>
    </row>
    <row r="32" spans="1:15" ht="39.950000000000003" customHeight="1" thickBot="1">
      <c r="A32" s="66"/>
      <c r="B32" s="67"/>
      <c r="C32" s="67"/>
      <c r="D32" s="176" t="s">
        <v>53</v>
      </c>
      <c r="E32" s="177"/>
      <c r="F32" s="177"/>
      <c r="G32" s="68"/>
      <c r="H32" s="69"/>
      <c r="I32" s="70">
        <f>I18+I28+I31</f>
        <v>189.87</v>
      </c>
      <c r="J32" s="71">
        <f>J18+J28</f>
        <v>2232.6</v>
      </c>
      <c r="K32" s="71">
        <f>SUM(K18+K28)</f>
        <v>152.44999999999999</v>
      </c>
      <c r="L32" s="178">
        <f>L18+L28</f>
        <v>1276.6599999999999</v>
      </c>
      <c r="M32" s="179"/>
      <c r="N32" s="180">
        <f>N18+N28</f>
        <v>402.86</v>
      </c>
      <c r="O32" s="181"/>
    </row>
    <row r="33" spans="1:16" ht="19.5" customHeight="1">
      <c r="A33" s="167"/>
      <c r="B33" s="72"/>
      <c r="C33" s="72"/>
      <c r="D33" s="72"/>
      <c r="E33" s="72"/>
      <c r="F33" s="72"/>
      <c r="G33" s="72"/>
      <c r="H33" s="72"/>
      <c r="I33" s="72"/>
      <c r="J33" s="72"/>
      <c r="K33" s="3"/>
      <c r="L33" s="3"/>
      <c r="M33" s="3"/>
      <c r="N33" s="3"/>
      <c r="O33" s="3"/>
      <c r="P33" s="3"/>
    </row>
    <row r="34" spans="1:16" ht="15.75" customHeight="1">
      <c r="A34" s="306" t="s">
        <v>54</v>
      </c>
      <c r="B34" s="174"/>
      <c r="C34" s="174"/>
      <c r="D34" s="174"/>
      <c r="E34" s="308"/>
      <c r="F34" s="308"/>
      <c r="G34" s="168"/>
      <c r="H34" s="72" t="s">
        <v>55</v>
      </c>
      <c r="I34" s="72"/>
      <c r="J34" s="72"/>
      <c r="K34" s="3"/>
      <c r="L34" s="73"/>
      <c r="M34" s="3"/>
      <c r="N34" s="3"/>
      <c r="O34" s="3"/>
      <c r="P34" s="3"/>
    </row>
    <row r="35" spans="1:16" ht="18">
      <c r="A35" s="167"/>
      <c r="B35" s="72"/>
      <c r="C35" s="72"/>
      <c r="D35" s="72"/>
      <c r="E35" s="72"/>
      <c r="F35" s="74"/>
      <c r="G35" s="72"/>
      <c r="H35" s="72"/>
      <c r="I35" s="72"/>
      <c r="J35" s="72"/>
      <c r="K35" s="3"/>
      <c r="L35" s="73"/>
      <c r="M35" s="3"/>
      <c r="N35" s="3"/>
      <c r="O35" s="3"/>
      <c r="P35" s="3"/>
    </row>
    <row r="36" spans="1:16" ht="22.5" customHeight="1">
      <c r="A36" s="306" t="s">
        <v>56</v>
      </c>
      <c r="B36" s="174"/>
      <c r="C36" s="174"/>
      <c r="D36" s="174"/>
      <c r="E36" s="307"/>
      <c r="F36" s="307"/>
      <c r="G36" s="168"/>
      <c r="H36" s="72" t="s">
        <v>57</v>
      </c>
      <c r="I36" s="72"/>
      <c r="J36" s="72" t="s">
        <v>57</v>
      </c>
      <c r="K36" s="3"/>
      <c r="L36" s="73"/>
      <c r="M36" s="3"/>
      <c r="N36" s="3"/>
      <c r="O36" s="3"/>
      <c r="P36" s="3"/>
    </row>
    <row r="37" spans="1:16" ht="18">
      <c r="A37" s="167"/>
      <c r="B37" s="72"/>
      <c r="C37" s="72"/>
      <c r="D37" s="72"/>
      <c r="E37" s="72"/>
      <c r="F37" s="74"/>
      <c r="G37" s="72"/>
      <c r="H37" s="72"/>
      <c r="I37" s="72"/>
      <c r="J37" s="72"/>
      <c r="K37" s="3"/>
      <c r="L37" s="73"/>
      <c r="M37" s="3"/>
      <c r="N37" s="3"/>
      <c r="O37" s="3"/>
      <c r="P37" s="3"/>
    </row>
    <row r="38" spans="1:16" ht="21.75" customHeight="1">
      <c r="A38" s="306" t="s">
        <v>58</v>
      </c>
      <c r="B38" s="174"/>
      <c r="C38" s="174"/>
      <c r="D38" s="174"/>
      <c r="E38" s="307"/>
      <c r="F38" s="307"/>
      <c r="G38" s="168"/>
      <c r="H38" s="72" t="s">
        <v>57</v>
      </c>
      <c r="I38" s="72"/>
      <c r="J38" s="72" t="s">
        <v>57</v>
      </c>
      <c r="K38" s="3"/>
      <c r="L38" s="73"/>
      <c r="M38" s="3"/>
      <c r="N38" s="3"/>
      <c r="O38" s="3"/>
      <c r="P38" s="3"/>
    </row>
    <row r="39" spans="1:16" ht="17.25" customHeight="1">
      <c r="A39" s="167"/>
      <c r="B39" s="72"/>
      <c r="C39" s="72"/>
      <c r="D39" s="72"/>
      <c r="E39" s="72"/>
      <c r="F39" s="74"/>
      <c r="G39" s="72"/>
      <c r="H39" s="72"/>
      <c r="I39" s="72"/>
      <c r="J39" s="72"/>
      <c r="K39" s="3"/>
      <c r="L39" s="73"/>
      <c r="M39" s="3"/>
      <c r="N39" s="3"/>
      <c r="O39" s="3"/>
      <c r="P39" s="3"/>
    </row>
    <row r="40" spans="1:16" ht="30.75" hidden="1" customHeight="1" thickBot="1">
      <c r="A40" s="72"/>
      <c r="B40" s="72"/>
      <c r="C40" s="72"/>
      <c r="D40" s="72"/>
      <c r="E40" s="175"/>
      <c r="F40" s="175"/>
      <c r="G40" s="175"/>
      <c r="H40" s="72"/>
      <c r="I40" s="72"/>
      <c r="J40" s="72"/>
      <c r="K40" s="3"/>
      <c r="L40" s="3"/>
      <c r="M40" s="3"/>
      <c r="N40" s="3"/>
      <c r="O40" s="3"/>
      <c r="P40" s="3"/>
    </row>
    <row r="41" spans="1:16" ht="15.75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0.7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</row>
    <row r="46" spans="1:16" ht="0.75" hidden="1" customHeight="1" thickBo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</row>
    <row r="47" spans="1:16" hidden="1"/>
    <row r="48" spans="1:16" hidden="1"/>
    <row r="49" spans="1:34" hidden="1"/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  <mergeCell ref="E40:G40"/>
    <mergeCell ref="A34:D34"/>
    <mergeCell ref="E34:F34"/>
    <mergeCell ref="A36:D36"/>
    <mergeCell ref="E36:F36"/>
    <mergeCell ref="A38:D38"/>
    <mergeCell ref="E38:F38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16понедельник</vt:lpstr>
      <vt:lpstr>16мая</vt:lpstr>
      <vt:lpstr>17мая</vt:lpstr>
      <vt:lpstr>17вторник</vt:lpstr>
      <vt:lpstr>18среда</vt:lpstr>
      <vt:lpstr>18мая</vt:lpstr>
      <vt:lpstr>19четверг</vt:lpstr>
      <vt:lpstr>19мая</vt:lpstr>
      <vt:lpstr>20пятница</vt:lpstr>
      <vt:lpstr>20мая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2022-05-20T07:41:31Z</dcterms:created>
  <dcterms:modified xsi:type="dcterms:W3CDTF">2022-05-20T08:22:52Z</dcterms:modified>
</cp:coreProperties>
</file>